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6E073CE9-257B-4A34-9945-250AB7A2E9E2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Пон 2" sheetId="7" r:id="rId1"/>
    <sheet name="Втор2" sheetId="8" r:id="rId2"/>
    <sheet name="среда 2" sheetId="6" r:id="rId3"/>
    <sheet name="четверг 2" sheetId="3" r:id="rId4"/>
    <sheet name="пятница 2" sheetId="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3" l="1"/>
  <c r="C21" i="3" s="1"/>
  <c r="D14" i="3"/>
  <c r="E14" i="3"/>
  <c r="F14" i="3"/>
  <c r="G14" i="3"/>
  <c r="H14" i="3"/>
  <c r="I14" i="3"/>
  <c r="J14" i="3"/>
  <c r="K14" i="3"/>
  <c r="L14" i="3"/>
  <c r="M14" i="3"/>
  <c r="N14" i="3"/>
  <c r="O14" i="3"/>
  <c r="H20" i="9"/>
  <c r="I20" i="9"/>
  <c r="J20" i="9"/>
  <c r="K20" i="9"/>
  <c r="L20" i="9"/>
  <c r="M20" i="9"/>
  <c r="N20" i="9"/>
  <c r="O20" i="9"/>
  <c r="H14" i="9"/>
  <c r="I14" i="9"/>
  <c r="J14" i="9"/>
  <c r="K14" i="9"/>
  <c r="L14" i="9"/>
  <c r="M14" i="9"/>
  <c r="N14" i="9"/>
  <c r="O14" i="9"/>
  <c r="H20" i="3"/>
  <c r="I20" i="3"/>
  <c r="J20" i="3"/>
  <c r="K20" i="3"/>
  <c r="L20" i="3"/>
  <c r="M20" i="3"/>
  <c r="N20" i="3"/>
  <c r="H22" i="6"/>
  <c r="I22" i="6"/>
  <c r="J22" i="6"/>
  <c r="K22" i="6"/>
  <c r="L22" i="6"/>
  <c r="M22" i="6"/>
  <c r="N22" i="6"/>
  <c r="O22" i="6"/>
  <c r="H16" i="6"/>
  <c r="I16" i="6"/>
  <c r="K16" i="6"/>
  <c r="L16" i="6"/>
  <c r="M16" i="6"/>
  <c r="N16" i="6"/>
  <c r="O16" i="6"/>
  <c r="J21" i="3" l="1"/>
  <c r="I21" i="3"/>
  <c r="M21" i="3"/>
  <c r="H21" i="3"/>
  <c r="L21" i="3"/>
  <c r="K21" i="3"/>
  <c r="H24" i="8"/>
  <c r="I24" i="8"/>
  <c r="J24" i="8"/>
  <c r="K24" i="8"/>
  <c r="L24" i="8"/>
  <c r="M24" i="8"/>
  <c r="N24" i="8"/>
  <c r="O24" i="8"/>
  <c r="H17" i="8"/>
  <c r="I17" i="8"/>
  <c r="J17" i="8"/>
  <c r="K17" i="8"/>
  <c r="L17" i="8"/>
  <c r="M17" i="8"/>
  <c r="N17" i="8"/>
  <c r="O17" i="8"/>
  <c r="H21" i="7"/>
  <c r="I21" i="7"/>
  <c r="J21" i="7"/>
  <c r="K21" i="7"/>
  <c r="L21" i="7"/>
  <c r="M21" i="7"/>
  <c r="N21" i="7"/>
  <c r="O21" i="7"/>
  <c r="G16" i="7"/>
  <c r="H16" i="7"/>
  <c r="I16" i="7"/>
  <c r="J16" i="7"/>
  <c r="J22" i="7" s="1"/>
  <c r="K16" i="7"/>
  <c r="L16" i="7"/>
  <c r="M16" i="7"/>
  <c r="N16" i="7"/>
  <c r="O16" i="7"/>
  <c r="L22" i="7" l="1"/>
  <c r="N22" i="7"/>
  <c r="O22" i="7"/>
  <c r="M22" i="7"/>
  <c r="K25" i="8"/>
  <c r="N25" i="8"/>
  <c r="M25" i="8"/>
  <c r="I25" i="8"/>
  <c r="O25" i="8"/>
  <c r="J25" i="8"/>
  <c r="L25" i="8"/>
  <c r="H25" i="8"/>
  <c r="G20" i="9"/>
  <c r="G14" i="9"/>
  <c r="F20" i="9"/>
  <c r="F14" i="9"/>
  <c r="E20" i="9"/>
  <c r="E14" i="9"/>
  <c r="C20" i="9"/>
  <c r="D20" i="9"/>
  <c r="F16" i="7"/>
  <c r="D22" i="6"/>
  <c r="F16" i="6"/>
  <c r="E16" i="6"/>
  <c r="D16" i="6"/>
  <c r="G17" i="8"/>
  <c r="F17" i="8"/>
  <c r="E17" i="8"/>
  <c r="D17" i="8"/>
  <c r="G24" i="8"/>
  <c r="D24" i="8"/>
  <c r="E24" i="8"/>
  <c r="G21" i="7"/>
  <c r="F21" i="7"/>
  <c r="F24" i="8"/>
  <c r="F25" i="8" l="1"/>
  <c r="D23" i="6"/>
  <c r="D25" i="8"/>
  <c r="G25" i="8"/>
  <c r="E25" i="8"/>
  <c r="E21" i="7"/>
  <c r="D21" i="7"/>
  <c r="O20" i="3" l="1"/>
  <c r="K21" i="9"/>
  <c r="G21" i="9"/>
  <c r="F21" i="9"/>
  <c r="E21" i="3"/>
  <c r="D14" i="9"/>
  <c r="D21" i="9" s="1"/>
  <c r="C14" i="9"/>
  <c r="N21" i="3"/>
  <c r="G20" i="3"/>
  <c r="G21" i="3" s="1"/>
  <c r="F20" i="3"/>
  <c r="D20" i="3"/>
  <c r="O23" i="6"/>
  <c r="N23" i="6"/>
  <c r="M23" i="6"/>
  <c r="L23" i="6"/>
  <c r="K23" i="6"/>
  <c r="J23" i="6"/>
  <c r="I23" i="6"/>
  <c r="H23" i="6"/>
  <c r="G22" i="6"/>
  <c r="G23" i="6" s="1"/>
  <c r="F22" i="6"/>
  <c r="F23" i="6" s="1"/>
  <c r="E22" i="6"/>
  <c r="E23" i="6" s="1"/>
  <c r="C22" i="6"/>
  <c r="C16" i="6"/>
  <c r="C24" i="8"/>
  <c r="C25" i="8" s="1"/>
  <c r="G22" i="7"/>
  <c r="F22" i="7"/>
  <c r="E22" i="7"/>
  <c r="C21" i="7"/>
  <c r="D16" i="7"/>
  <c r="O21" i="3" l="1"/>
  <c r="C21" i="9"/>
  <c r="E21" i="9"/>
  <c r="I21" i="9"/>
  <c r="M21" i="9"/>
  <c r="H21" i="9"/>
  <c r="J21" i="9"/>
  <c r="N21" i="9"/>
  <c r="L21" i="9"/>
  <c r="O21" i="9"/>
  <c r="F21" i="3"/>
  <c r="D21" i="3"/>
  <c r="C23" i="6"/>
  <c r="H22" i="7"/>
  <c r="D22" i="7"/>
  <c r="C22" i="7"/>
  <c r="I22" i="7"/>
  <c r="K22" i="7"/>
</calcChain>
</file>

<file path=xl/sharedStrings.xml><?xml version="1.0" encoding="utf-8"?>
<sst xmlns="http://schemas.openxmlformats.org/spreadsheetml/2006/main" count="181" uniqueCount="63">
  <si>
    <t>Наименование блюда</t>
  </si>
  <si>
    <t>Выход, гр.</t>
  </si>
  <si>
    <t>Пищевые вещества, гр.</t>
  </si>
  <si>
    <t>Б</t>
  </si>
  <si>
    <t>Ж</t>
  </si>
  <si>
    <t>У</t>
  </si>
  <si>
    <t>Хлеб пшеничный</t>
  </si>
  <si>
    <t>Энергети ческая ценность</t>
  </si>
  <si>
    <t>МЕНЮ</t>
  </si>
  <si>
    <t>Витамины (мг)</t>
  </si>
  <si>
    <t>Минеральные вещества (мг)</t>
  </si>
  <si>
    <t>C</t>
  </si>
  <si>
    <t>Ca</t>
  </si>
  <si>
    <t>P</t>
  </si>
  <si>
    <t>Mg</t>
  </si>
  <si>
    <t>Fe</t>
  </si>
  <si>
    <t>A(мкг)</t>
  </si>
  <si>
    <t>Картофельное пюре</t>
  </si>
  <si>
    <t xml:space="preserve">Завтрак (1 смена) </t>
  </si>
  <si>
    <t xml:space="preserve">Обед (2 смена) </t>
  </si>
  <si>
    <t>День/ неделя</t>
  </si>
  <si>
    <t>№ рецеп.</t>
  </si>
  <si>
    <t>B1</t>
  </si>
  <si>
    <t>Сыр твердых сортов в нарезке</t>
  </si>
  <si>
    <t>Итого  за завтрак</t>
  </si>
  <si>
    <t>В2</t>
  </si>
  <si>
    <t>Итого за обед</t>
  </si>
  <si>
    <t>Курица тушеная с морковью</t>
  </si>
  <si>
    <t>Чай с лимоном и сахаром</t>
  </si>
  <si>
    <t>НЕДЕЛЯ 2</t>
  </si>
  <si>
    <t>Понедельник 2</t>
  </si>
  <si>
    <t xml:space="preserve">Какао с молоком </t>
  </si>
  <si>
    <t>10,2</t>
  </si>
  <si>
    <t>Вторник 2</t>
  </si>
  <si>
    <t>Котлета из курицы</t>
  </si>
  <si>
    <t>Всего за День</t>
  </si>
  <si>
    <t>Среда-2</t>
  </si>
  <si>
    <t xml:space="preserve">Каша молочная гречневая </t>
  </si>
  <si>
    <t>187.3</t>
  </si>
  <si>
    <t xml:space="preserve">Шницель из говядины </t>
  </si>
  <si>
    <t>Четверг 2</t>
  </si>
  <si>
    <t>Печень говяжья по-строгановски</t>
  </si>
  <si>
    <t>Пятница-2</t>
  </si>
  <si>
    <t xml:space="preserve">Фрикадельки из говядины </t>
  </si>
  <si>
    <t>Каша гречневая рассыпчатая</t>
  </si>
  <si>
    <t>Рис отварной</t>
  </si>
  <si>
    <t>Компот  из смеси сухофруктов</t>
  </si>
  <si>
    <t>Напиток из шиповника</t>
  </si>
  <si>
    <t>Каша вязкая молочная пшенная с маслом</t>
  </si>
  <si>
    <t>Сыр</t>
  </si>
  <si>
    <t>Чай  с молоком и сахаром</t>
  </si>
  <si>
    <t>Омлет натуральный картофелем</t>
  </si>
  <si>
    <t>Кофейный напиток с молоком</t>
  </si>
  <si>
    <t>Соус красный  основной</t>
  </si>
  <si>
    <t>Макароны отварные  с маслом</t>
  </si>
  <si>
    <t>Макароны отварные с овощами и маслом</t>
  </si>
  <si>
    <t>Запеканка рисовая с творогом</t>
  </si>
  <si>
    <t>Плов из отварной курицы</t>
  </si>
  <si>
    <t>"Социальная поддержка учащихся 5-11 классов"</t>
  </si>
  <si>
    <t xml:space="preserve">Чай с сахаром, лимоном </t>
  </si>
  <si>
    <t>Чай с сахаром</t>
  </si>
  <si>
    <t xml:space="preserve">Чай с  сахаром с лимоном  </t>
  </si>
  <si>
    <t>53.8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</si>
</sst>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3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3"/>
      <name val="Times New Roman"/>
      <family val="1"/>
      <charset val="204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2" fontId="6" fillId="0" borderId="0" xfId="0" applyNumberFormat="1" applyFont="1"/>
    <xf numFmtId="0" fontId="5" fillId="0" borderId="1" xfId="0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2" fillId="0" borderId="1" xfId="0" quotePrefix="1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0" fillId="2" borderId="0" xfId="0" applyFill="1"/>
    <xf numFmtId="0" fontId="7" fillId="2" borderId="0" xfId="0" applyFont="1" applyFill="1"/>
    <xf numFmtId="2" fontId="10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2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5"/>
  <sheetViews>
    <sheetView zoomScale="80" zoomScaleNormal="80" workbookViewId="0">
      <selection activeCell="Q20" sqref="Q20"/>
    </sheetView>
  </sheetViews>
  <sheetFormatPr defaultRowHeight="15" x14ac:dyDescent="0.25"/>
  <cols>
    <col min="1" max="1" width="15" customWidth="1"/>
    <col min="2" max="2" width="36.28515625" customWidth="1"/>
    <col min="3" max="5" width="11.7109375" customWidth="1"/>
    <col min="6" max="6" width="11.85546875" customWidth="1"/>
    <col min="7" max="7" width="12.5703125" customWidth="1"/>
    <col min="8" max="15" width="8.140625" customWidth="1"/>
    <col min="16" max="16" width="10.42578125" hidden="1" customWidth="1"/>
  </cols>
  <sheetData>
    <row r="1" spans="1:16" s="14" customFormat="1" ht="23.25" x14ac:dyDescent="0.35"/>
    <row r="2" spans="1:16" s="14" customFormat="1" ht="23.25" x14ac:dyDescent="0.35">
      <c r="B2" s="50" t="s">
        <v>8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6" s="15" customFormat="1" ht="20.25" x14ac:dyDescent="0.3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25"/>
    </row>
    <row r="4" spans="1:16" s="15" customFormat="1" ht="23.25" x14ac:dyDescent="0.35">
      <c r="A4" s="19"/>
      <c r="B4" s="50" t="s">
        <v>58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19"/>
    </row>
    <row r="5" spans="1:16" s="14" customFormat="1" ht="23.25" x14ac:dyDescent="0.35"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7" spans="1:16" s="1" customFormat="1" ht="33" customHeight="1" x14ac:dyDescent="0.25">
      <c r="A7" s="17" t="s">
        <v>20</v>
      </c>
      <c r="B7" s="61" t="s">
        <v>0</v>
      </c>
      <c r="C7" s="59" t="s">
        <v>1</v>
      </c>
      <c r="D7" s="64" t="s">
        <v>2</v>
      </c>
      <c r="E7" s="65"/>
      <c r="F7" s="61"/>
      <c r="G7" s="59" t="s">
        <v>7</v>
      </c>
      <c r="H7" s="59" t="s">
        <v>9</v>
      </c>
      <c r="I7" s="59"/>
      <c r="J7" s="59"/>
      <c r="K7" s="59"/>
      <c r="L7" s="59" t="s">
        <v>10</v>
      </c>
      <c r="M7" s="59"/>
      <c r="N7" s="59"/>
      <c r="O7" s="59"/>
      <c r="P7" s="60"/>
    </row>
    <row r="8" spans="1:16" s="1" customFormat="1" ht="16.5" customHeight="1" x14ac:dyDescent="0.25">
      <c r="A8" s="4" t="s">
        <v>21</v>
      </c>
      <c r="B8" s="62"/>
      <c r="C8" s="63"/>
      <c r="D8" s="11" t="s">
        <v>3</v>
      </c>
      <c r="E8" s="12" t="s">
        <v>4</v>
      </c>
      <c r="F8" s="11" t="s">
        <v>5</v>
      </c>
      <c r="G8" s="63"/>
      <c r="H8" s="11" t="s">
        <v>22</v>
      </c>
      <c r="I8" s="11" t="s">
        <v>11</v>
      </c>
      <c r="J8" s="11" t="s">
        <v>16</v>
      </c>
      <c r="K8" s="11" t="s">
        <v>25</v>
      </c>
      <c r="L8" s="11" t="s">
        <v>12</v>
      </c>
      <c r="M8" s="11" t="s">
        <v>13</v>
      </c>
      <c r="N8" s="11" t="s">
        <v>14</v>
      </c>
      <c r="O8" s="11" t="s">
        <v>15</v>
      </c>
      <c r="P8" s="60"/>
    </row>
    <row r="9" spans="1:16" s="1" customFormat="1" ht="16.5" x14ac:dyDescent="0.25">
      <c r="A9" s="52" t="s">
        <v>29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4"/>
      <c r="P9" s="29"/>
    </row>
    <row r="10" spans="1:16" s="1" customFormat="1" ht="16.5" x14ac:dyDescent="0.25">
      <c r="A10" s="52" t="s">
        <v>30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4"/>
      <c r="P10" s="29"/>
    </row>
    <row r="11" spans="1:16" s="3" customFormat="1" ht="16.5" x14ac:dyDescent="0.25">
      <c r="A11" s="55" t="s">
        <v>18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7"/>
      <c r="P11" s="29"/>
    </row>
    <row r="12" spans="1:16" s="1" customFormat="1" ht="33" x14ac:dyDescent="0.25">
      <c r="A12" s="8"/>
      <c r="B12" s="8" t="s">
        <v>48</v>
      </c>
      <c r="C12" s="20">
        <v>250</v>
      </c>
      <c r="D12" s="23">
        <v>8.3000000000000007</v>
      </c>
      <c r="E12" s="23" t="s">
        <v>32</v>
      </c>
      <c r="F12" s="23">
        <v>33.6</v>
      </c>
      <c r="G12" s="23">
        <v>259.39999999999998</v>
      </c>
      <c r="H12" s="46">
        <v>0.18</v>
      </c>
      <c r="I12" s="46">
        <v>0.54</v>
      </c>
      <c r="J12" s="46">
        <v>41.6</v>
      </c>
      <c r="K12" s="46">
        <v>0.15</v>
      </c>
      <c r="L12" s="46">
        <v>127</v>
      </c>
      <c r="M12" s="46">
        <v>186</v>
      </c>
      <c r="N12" s="46">
        <v>49</v>
      </c>
      <c r="O12" s="46">
        <v>1.32</v>
      </c>
    </row>
    <row r="13" spans="1:16" s="1" customFormat="1" ht="16.5" x14ac:dyDescent="0.25">
      <c r="A13" s="8"/>
      <c r="B13" s="8" t="s">
        <v>49</v>
      </c>
      <c r="C13" s="20">
        <v>15</v>
      </c>
      <c r="D13" s="23">
        <v>1.75</v>
      </c>
      <c r="E13" s="23">
        <v>4.4000000000000004</v>
      </c>
      <c r="F13" s="23">
        <v>0</v>
      </c>
      <c r="G13" s="23" t="s">
        <v>62</v>
      </c>
      <c r="H13" s="39">
        <v>0.01</v>
      </c>
      <c r="I13" s="39">
        <v>0.11</v>
      </c>
      <c r="J13" s="39">
        <v>39</v>
      </c>
      <c r="K13" s="39">
        <v>0.05</v>
      </c>
      <c r="L13" s="39">
        <v>132</v>
      </c>
      <c r="M13" s="39">
        <v>75</v>
      </c>
      <c r="N13" s="39">
        <v>53</v>
      </c>
      <c r="O13" s="39">
        <v>0.15</v>
      </c>
    </row>
    <row r="14" spans="1:16" s="1" customFormat="1" ht="21.75" customHeight="1" x14ac:dyDescent="0.25">
      <c r="A14" s="8"/>
      <c r="B14" s="8" t="s">
        <v>31</v>
      </c>
      <c r="C14" s="20">
        <v>200</v>
      </c>
      <c r="D14" s="23">
        <v>4.7</v>
      </c>
      <c r="E14" s="23">
        <v>3.6</v>
      </c>
      <c r="F14" s="23">
        <v>12.6</v>
      </c>
      <c r="G14" s="23">
        <v>100.4</v>
      </c>
      <c r="H14" s="39">
        <v>0.04</v>
      </c>
      <c r="I14" s="39">
        <v>0.68</v>
      </c>
      <c r="J14" s="39">
        <v>17.3</v>
      </c>
      <c r="K14" s="39">
        <v>0.17</v>
      </c>
      <c r="L14" s="39">
        <v>143</v>
      </c>
      <c r="M14" s="39">
        <v>130</v>
      </c>
      <c r="N14" s="39">
        <v>34</v>
      </c>
      <c r="O14" s="39">
        <v>1.0900000000000001</v>
      </c>
    </row>
    <row r="15" spans="1:16" s="1" customFormat="1" ht="16.5" x14ac:dyDescent="0.25">
      <c r="A15" s="8"/>
      <c r="B15" s="8" t="s">
        <v>6</v>
      </c>
      <c r="C15" s="20">
        <v>40</v>
      </c>
      <c r="D15" s="23">
        <v>2.2999999999999998</v>
      </c>
      <c r="E15" s="23">
        <v>0.25</v>
      </c>
      <c r="F15" s="23">
        <v>14.75</v>
      </c>
      <c r="G15" s="23">
        <v>70.3</v>
      </c>
      <c r="H15" s="47">
        <v>0.12</v>
      </c>
      <c r="I15" s="47">
        <v>0.06</v>
      </c>
      <c r="J15" s="47">
        <v>0</v>
      </c>
      <c r="K15" s="47">
        <v>0.09</v>
      </c>
      <c r="L15" s="47">
        <v>37.5</v>
      </c>
      <c r="M15" s="47">
        <v>38.700000000000003</v>
      </c>
      <c r="N15" s="47">
        <v>12.3</v>
      </c>
      <c r="O15" s="47">
        <v>1.08</v>
      </c>
    </row>
    <row r="16" spans="1:16" s="3" customFormat="1" ht="16.5" x14ac:dyDescent="0.25">
      <c r="A16" s="8"/>
      <c r="B16" s="21" t="s">
        <v>24</v>
      </c>
      <c r="C16" s="22">
        <v>545</v>
      </c>
      <c r="D16" s="24">
        <f>SUM(D12:D15)</f>
        <v>17.05</v>
      </c>
      <c r="E16" s="24">
        <v>18.88</v>
      </c>
      <c r="F16" s="24">
        <f t="shared" ref="F16:O16" si="0">SUM(F12:F15)</f>
        <v>60.95</v>
      </c>
      <c r="G16" s="24">
        <f t="shared" si="0"/>
        <v>430.09999999999997</v>
      </c>
      <c r="H16" s="48">
        <f t="shared" si="0"/>
        <v>0.35</v>
      </c>
      <c r="I16" s="48">
        <f t="shared" si="0"/>
        <v>1.3900000000000001</v>
      </c>
      <c r="J16" s="48">
        <f t="shared" si="0"/>
        <v>97.899999999999991</v>
      </c>
      <c r="K16" s="48">
        <f t="shared" si="0"/>
        <v>0.45999999999999996</v>
      </c>
      <c r="L16" s="48">
        <f t="shared" si="0"/>
        <v>439.5</v>
      </c>
      <c r="M16" s="48">
        <f t="shared" si="0"/>
        <v>429.7</v>
      </c>
      <c r="N16" s="48">
        <f t="shared" si="0"/>
        <v>148.30000000000001</v>
      </c>
      <c r="O16" s="48">
        <f t="shared" si="0"/>
        <v>3.64</v>
      </c>
      <c r="P16" s="28"/>
    </row>
    <row r="17" spans="1:16" s="3" customFormat="1" ht="16.5" x14ac:dyDescent="0.25">
      <c r="A17" s="58" t="s">
        <v>19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29"/>
    </row>
    <row r="18" spans="1:16" s="1" customFormat="1" ht="16.5" x14ac:dyDescent="0.25">
      <c r="A18" s="8"/>
      <c r="B18" s="49" t="s">
        <v>57</v>
      </c>
      <c r="C18" s="39">
        <v>250</v>
      </c>
      <c r="D18" s="44">
        <v>15.3</v>
      </c>
      <c r="E18" s="44">
        <v>14.7</v>
      </c>
      <c r="F18" s="44">
        <v>38.6</v>
      </c>
      <c r="G18" s="44">
        <v>348.3</v>
      </c>
      <c r="H18" s="39">
        <v>7.0000000000000007E-2</v>
      </c>
      <c r="I18" s="39">
        <v>0.72</v>
      </c>
      <c r="J18" s="39">
        <v>262</v>
      </c>
      <c r="K18" s="39">
        <v>0.12</v>
      </c>
      <c r="L18" s="39">
        <v>20</v>
      </c>
      <c r="M18" s="39">
        <v>193</v>
      </c>
      <c r="N18" s="39">
        <v>44</v>
      </c>
      <c r="O18" s="39">
        <v>2.2000000000000002</v>
      </c>
    </row>
    <row r="19" spans="1:16" s="1" customFormat="1" ht="15" customHeight="1" x14ac:dyDescent="0.25">
      <c r="A19" s="8"/>
      <c r="B19" s="49" t="s">
        <v>59</v>
      </c>
      <c r="C19" s="39">
        <v>200</v>
      </c>
      <c r="D19" s="44">
        <v>0.5</v>
      </c>
      <c r="E19" s="44">
        <v>0.2</v>
      </c>
      <c r="F19" s="44">
        <v>19.399999999999999</v>
      </c>
      <c r="G19" s="44">
        <v>81.3</v>
      </c>
      <c r="H19" s="47">
        <v>0</v>
      </c>
      <c r="I19" s="47">
        <v>0.3</v>
      </c>
      <c r="J19" s="47">
        <v>1.5</v>
      </c>
      <c r="K19" s="47">
        <v>0.02</v>
      </c>
      <c r="L19" s="47">
        <v>18</v>
      </c>
      <c r="M19" s="47">
        <v>18</v>
      </c>
      <c r="N19" s="47">
        <v>22</v>
      </c>
      <c r="O19" s="47">
        <v>0.67</v>
      </c>
    </row>
    <row r="20" spans="1:16" s="1" customFormat="1" ht="16.5" x14ac:dyDescent="0.25">
      <c r="A20" s="8"/>
      <c r="B20" s="49" t="s">
        <v>6</v>
      </c>
      <c r="C20" s="39">
        <v>40</v>
      </c>
      <c r="D20" s="44">
        <v>2.2999999999999998</v>
      </c>
      <c r="E20" s="44">
        <v>0.25</v>
      </c>
      <c r="F20" s="44">
        <v>14.75</v>
      </c>
      <c r="G20" s="44">
        <v>70.3</v>
      </c>
      <c r="H20" s="47">
        <v>0.12</v>
      </c>
      <c r="I20" s="47">
        <v>0.06</v>
      </c>
      <c r="J20" s="47">
        <v>0</v>
      </c>
      <c r="K20" s="47">
        <v>0.09</v>
      </c>
      <c r="L20" s="47">
        <v>37.5</v>
      </c>
      <c r="M20" s="47">
        <v>38.700000000000003</v>
      </c>
      <c r="N20" s="47">
        <v>12.3</v>
      </c>
      <c r="O20" s="47">
        <v>1.08</v>
      </c>
    </row>
    <row r="21" spans="1:16" s="1" customFormat="1" ht="16.5" x14ac:dyDescent="0.25">
      <c r="A21" s="8"/>
      <c r="B21" s="21" t="s">
        <v>26</v>
      </c>
      <c r="C21" s="22">
        <f t="shared" ref="C21:O21" si="1">SUM(C18:C20)</f>
        <v>490</v>
      </c>
      <c r="D21" s="24">
        <f t="shared" si="1"/>
        <v>18.100000000000001</v>
      </c>
      <c r="E21" s="24">
        <f t="shared" si="1"/>
        <v>15.149999999999999</v>
      </c>
      <c r="F21" s="24">
        <f t="shared" si="1"/>
        <v>72.75</v>
      </c>
      <c r="G21" s="24">
        <f t="shared" si="1"/>
        <v>499.90000000000003</v>
      </c>
      <c r="H21" s="48">
        <f t="shared" si="1"/>
        <v>0.19</v>
      </c>
      <c r="I21" s="48">
        <f t="shared" si="1"/>
        <v>1.08</v>
      </c>
      <c r="J21" s="48">
        <f t="shared" si="1"/>
        <v>263.5</v>
      </c>
      <c r="K21" s="48">
        <f t="shared" si="1"/>
        <v>0.22999999999999998</v>
      </c>
      <c r="L21" s="48">
        <f t="shared" si="1"/>
        <v>75.5</v>
      </c>
      <c r="M21" s="48">
        <f t="shared" si="1"/>
        <v>249.7</v>
      </c>
      <c r="N21" s="48">
        <f t="shared" si="1"/>
        <v>78.3</v>
      </c>
      <c r="O21" s="48">
        <f t="shared" si="1"/>
        <v>3.95</v>
      </c>
      <c r="P21" s="28"/>
    </row>
    <row r="22" spans="1:16" s="3" customFormat="1" ht="16.5" x14ac:dyDescent="0.25">
      <c r="A22" s="8"/>
      <c r="B22" s="21" t="s">
        <v>35</v>
      </c>
      <c r="C22" s="22">
        <f t="shared" ref="C22:I22" si="2">C21+C16</f>
        <v>1035</v>
      </c>
      <c r="D22" s="24">
        <f t="shared" si="2"/>
        <v>35.150000000000006</v>
      </c>
      <c r="E22" s="24">
        <f t="shared" si="2"/>
        <v>34.03</v>
      </c>
      <c r="F22" s="24">
        <f t="shared" si="2"/>
        <v>133.69999999999999</v>
      </c>
      <c r="G22" s="24">
        <f t="shared" si="2"/>
        <v>930</v>
      </c>
      <c r="H22" s="48">
        <f t="shared" si="2"/>
        <v>0.54</v>
      </c>
      <c r="I22" s="48">
        <f t="shared" si="2"/>
        <v>2.4700000000000002</v>
      </c>
      <c r="J22" s="48">
        <f>J16+J21</f>
        <v>361.4</v>
      </c>
      <c r="K22" s="48">
        <f>K21+K16</f>
        <v>0.69</v>
      </c>
      <c r="L22" s="48">
        <f>L16+L21</f>
        <v>515</v>
      </c>
      <c r="M22" s="48">
        <f>M16+M21</f>
        <v>679.4</v>
      </c>
      <c r="N22" s="48">
        <f>N21+N16</f>
        <v>226.60000000000002</v>
      </c>
      <c r="O22" s="48">
        <f>O16+O21</f>
        <v>7.59</v>
      </c>
      <c r="P22" s="28"/>
    </row>
    <row r="23" spans="1:16" s="1" customFormat="1" ht="18.75" x14ac:dyDescent="0.3">
      <c r="A23" s="66"/>
      <c r="B23" s="66"/>
      <c r="D23" s="6"/>
      <c r="E23" s="7"/>
      <c r="F23" s="6"/>
      <c r="G23" s="67"/>
      <c r="H23" s="67"/>
      <c r="I23" s="67"/>
      <c r="J23" s="67"/>
      <c r="K23" s="67"/>
      <c r="L23" s="26"/>
      <c r="M23" s="26"/>
      <c r="N23" s="26"/>
      <c r="O23" s="26"/>
      <c r="P23" s="26"/>
    </row>
    <row r="24" spans="1:16" s="1" customFormat="1" ht="18.75" x14ac:dyDescent="0.3">
      <c r="A24" s="66"/>
      <c r="B24" s="66"/>
      <c r="C24"/>
      <c r="D24" s="35"/>
      <c r="E24" s="35"/>
      <c r="F24" s="35"/>
      <c r="G24" s="36"/>
      <c r="H24" s="36"/>
      <c r="I24" s="16"/>
      <c r="J24" s="16"/>
      <c r="K24" s="16"/>
      <c r="L24" s="16"/>
      <c r="M24" s="16"/>
      <c r="N24" s="16"/>
      <c r="O24" s="16"/>
      <c r="P24" s="16"/>
    </row>
    <row r="25" spans="1:16" ht="18.75" x14ac:dyDescent="0.3">
      <c r="A25" s="66"/>
      <c r="B25" s="66"/>
      <c r="G25" s="68"/>
      <c r="H25" s="68"/>
      <c r="I25" s="68"/>
      <c r="J25" s="68"/>
      <c r="K25" s="68"/>
      <c r="L25" s="15"/>
      <c r="M25" s="15"/>
      <c r="N25" s="15"/>
      <c r="O25" s="15"/>
      <c r="P25" s="15"/>
    </row>
  </sheetData>
  <mergeCells count="19">
    <mergeCell ref="A23:B23"/>
    <mergeCell ref="A24:B24"/>
    <mergeCell ref="A25:B25"/>
    <mergeCell ref="G23:K23"/>
    <mergeCell ref="G25:K25"/>
    <mergeCell ref="P7:P8"/>
    <mergeCell ref="B7:B8"/>
    <mergeCell ref="C7:C8"/>
    <mergeCell ref="D7:F7"/>
    <mergeCell ref="G7:G8"/>
    <mergeCell ref="A9:O9"/>
    <mergeCell ref="A10:O10"/>
    <mergeCell ref="A11:O11"/>
    <mergeCell ref="A17:O17"/>
    <mergeCell ref="H7:K7"/>
    <mergeCell ref="L7:O7"/>
    <mergeCell ref="B2:O2"/>
    <mergeCell ref="B4:O4"/>
    <mergeCell ref="A3:O3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7"/>
  <sheetViews>
    <sheetView zoomScale="80" zoomScaleNormal="80" workbookViewId="0">
      <selection activeCell="W11" sqref="W11"/>
    </sheetView>
  </sheetViews>
  <sheetFormatPr defaultRowHeight="15" x14ac:dyDescent="0.25"/>
  <cols>
    <col min="1" max="1" width="17.28515625" customWidth="1"/>
    <col min="2" max="2" width="38.28515625" customWidth="1"/>
    <col min="3" max="6" width="11.7109375" customWidth="1"/>
    <col min="7" max="7" width="12.5703125" customWidth="1"/>
    <col min="8" max="9" width="9.28515625" bestFit="1" customWidth="1"/>
    <col min="10" max="10" width="9.5703125" bestFit="1" customWidth="1"/>
    <col min="11" max="14" width="9.28515625" bestFit="1" customWidth="1"/>
    <col min="15" max="15" width="9.28515625" customWidth="1"/>
    <col min="16" max="16" width="11.28515625" hidden="1" customWidth="1"/>
  </cols>
  <sheetData>
    <row r="1" spans="1:16" s="14" customFormat="1" ht="23.25" x14ac:dyDescent="0.35"/>
    <row r="2" spans="1:16" s="14" customFormat="1" ht="23.25" x14ac:dyDescent="0.35">
      <c r="B2" s="50" t="s">
        <v>8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6" s="15" customFormat="1" ht="20.25" x14ac:dyDescent="0.3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25"/>
    </row>
    <row r="4" spans="1:16" s="15" customFormat="1" ht="23.25" x14ac:dyDescent="0.35">
      <c r="A4" s="19"/>
      <c r="B4" s="50" t="s">
        <v>58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19"/>
    </row>
    <row r="5" spans="1:16" s="14" customFormat="1" ht="23.25" x14ac:dyDescent="0.35"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6" s="14" customFormat="1" ht="23.25" x14ac:dyDescent="0.35">
      <c r="B6"/>
      <c r="C6"/>
      <c r="D6"/>
      <c r="E6"/>
      <c r="F6"/>
      <c r="G6"/>
      <c r="H6"/>
      <c r="I6"/>
      <c r="J6"/>
      <c r="K6"/>
      <c r="L6"/>
      <c r="M6"/>
      <c r="N6"/>
      <c r="O6"/>
    </row>
    <row r="7" spans="1:16" s="1" customFormat="1" ht="33" customHeight="1" x14ac:dyDescent="0.25">
      <c r="A7" s="17" t="s">
        <v>20</v>
      </c>
      <c r="B7" s="59" t="s">
        <v>0</v>
      </c>
      <c r="C7" s="59" t="s">
        <v>1</v>
      </c>
      <c r="D7" s="59" t="s">
        <v>2</v>
      </c>
      <c r="E7" s="59"/>
      <c r="F7" s="59"/>
      <c r="G7" s="59" t="s">
        <v>7</v>
      </c>
      <c r="H7" s="59" t="s">
        <v>9</v>
      </c>
      <c r="I7" s="59"/>
      <c r="J7" s="59"/>
      <c r="K7" s="59"/>
      <c r="L7" s="59" t="s">
        <v>10</v>
      </c>
      <c r="M7" s="59"/>
      <c r="N7" s="59"/>
      <c r="O7" s="59"/>
      <c r="P7" s="59"/>
    </row>
    <row r="8" spans="1:16" s="1" customFormat="1" ht="16.5" customHeight="1" x14ac:dyDescent="0.25">
      <c r="A8" s="4" t="s">
        <v>21</v>
      </c>
      <c r="B8" s="59"/>
      <c r="C8" s="59"/>
      <c r="D8" s="4" t="s">
        <v>3</v>
      </c>
      <c r="E8" s="30" t="s">
        <v>4</v>
      </c>
      <c r="F8" s="4" t="s">
        <v>5</v>
      </c>
      <c r="G8" s="59"/>
      <c r="H8" s="4" t="s">
        <v>22</v>
      </c>
      <c r="I8" s="4" t="s">
        <v>11</v>
      </c>
      <c r="J8" s="4" t="s">
        <v>16</v>
      </c>
      <c r="K8" s="4" t="s">
        <v>25</v>
      </c>
      <c r="L8" s="4" t="s">
        <v>12</v>
      </c>
      <c r="M8" s="4" t="s">
        <v>13</v>
      </c>
      <c r="N8" s="4" t="s">
        <v>14</v>
      </c>
      <c r="O8" s="4" t="s">
        <v>15</v>
      </c>
      <c r="P8" s="59"/>
    </row>
    <row r="9" spans="1:16" s="1" customFormat="1" ht="16.5" x14ac:dyDescent="0.25">
      <c r="A9" s="58" t="s">
        <v>29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</row>
    <row r="10" spans="1:16" s="1" customFormat="1" ht="16.5" x14ac:dyDescent="0.25">
      <c r="A10" s="58" t="s">
        <v>33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</row>
    <row r="11" spans="1:16" s="3" customFormat="1" ht="16.5" x14ac:dyDescent="0.25">
      <c r="A11" s="58" t="s">
        <v>18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</row>
    <row r="12" spans="1:16" s="1" customFormat="1" ht="16.5" x14ac:dyDescent="0.25">
      <c r="A12" s="8"/>
      <c r="B12" s="8"/>
      <c r="C12" s="20"/>
      <c r="D12" s="23"/>
      <c r="E12" s="23"/>
      <c r="F12" s="23"/>
      <c r="G12" s="23"/>
      <c r="H12" s="44"/>
      <c r="I12" s="44"/>
      <c r="J12" s="44"/>
      <c r="K12" s="44"/>
      <c r="L12" s="44"/>
      <c r="M12" s="44"/>
      <c r="N12" s="44"/>
      <c r="O12" s="44"/>
      <c r="P12" s="2"/>
    </row>
    <row r="13" spans="1:16" s="1" customFormat="1" ht="33" x14ac:dyDescent="0.25">
      <c r="A13" s="8"/>
      <c r="B13" s="8" t="s">
        <v>55</v>
      </c>
      <c r="C13" s="20">
        <v>150</v>
      </c>
      <c r="D13" s="23">
        <v>4.8</v>
      </c>
      <c r="E13" s="23">
        <v>13.3</v>
      </c>
      <c r="F13" s="23">
        <v>26.6</v>
      </c>
      <c r="G13" s="23">
        <v>246.9</v>
      </c>
      <c r="H13" s="44">
        <v>0.03</v>
      </c>
      <c r="I13" s="44">
        <v>0</v>
      </c>
      <c r="J13" s="44">
        <v>63.74</v>
      </c>
      <c r="K13" s="44">
        <v>0.04</v>
      </c>
      <c r="L13" s="44">
        <v>9.3000000000000007</v>
      </c>
      <c r="M13" s="44">
        <v>76</v>
      </c>
      <c r="N13" s="44">
        <v>24</v>
      </c>
      <c r="O13" s="44">
        <v>0.51</v>
      </c>
      <c r="P13" s="9"/>
    </row>
    <row r="14" spans="1:16" s="1" customFormat="1" ht="24" customHeight="1" x14ac:dyDescent="0.25">
      <c r="A14" s="8"/>
      <c r="B14" s="8" t="s">
        <v>27</v>
      </c>
      <c r="C14" s="20">
        <v>50</v>
      </c>
      <c r="D14" s="23">
        <v>7.05</v>
      </c>
      <c r="E14" s="23">
        <v>2.9</v>
      </c>
      <c r="F14" s="23">
        <v>2.2000000000000002</v>
      </c>
      <c r="G14" s="23">
        <v>63.2</v>
      </c>
      <c r="H14" s="44">
        <v>0.02</v>
      </c>
      <c r="I14" s="44">
        <v>0.65</v>
      </c>
      <c r="J14" s="44">
        <v>143</v>
      </c>
      <c r="K14" s="44">
        <v>2.5000000000000001E-2</v>
      </c>
      <c r="L14" s="44">
        <v>11.5</v>
      </c>
      <c r="M14" s="44">
        <v>56</v>
      </c>
      <c r="N14" s="44">
        <v>27.5</v>
      </c>
      <c r="O14" s="44">
        <v>0.5</v>
      </c>
      <c r="P14" s="9"/>
    </row>
    <row r="15" spans="1:16" s="1" customFormat="1" ht="16.5" x14ac:dyDescent="0.25">
      <c r="A15" s="8"/>
      <c r="B15" s="8" t="s">
        <v>28</v>
      </c>
      <c r="C15" s="20">
        <v>200</v>
      </c>
      <c r="D15" s="23">
        <v>0.3</v>
      </c>
      <c r="E15" s="23">
        <v>0</v>
      </c>
      <c r="F15" s="23">
        <v>6.7</v>
      </c>
      <c r="G15" s="23">
        <v>27.9</v>
      </c>
      <c r="H15" s="44">
        <v>0</v>
      </c>
      <c r="I15" s="44">
        <v>1.1599999999999999</v>
      </c>
      <c r="J15" s="44">
        <v>0.38</v>
      </c>
      <c r="K15" s="44">
        <v>0.01</v>
      </c>
      <c r="L15" s="44">
        <v>6.9</v>
      </c>
      <c r="M15" s="44">
        <v>8.5</v>
      </c>
      <c r="N15" s="44">
        <v>4.5999999999999996</v>
      </c>
      <c r="O15" s="44">
        <v>0.77</v>
      </c>
      <c r="P15" s="9"/>
    </row>
    <row r="16" spans="1:16" s="1" customFormat="1" ht="16.5" x14ac:dyDescent="0.25">
      <c r="A16" s="8"/>
      <c r="B16" s="8" t="s">
        <v>6</v>
      </c>
      <c r="C16" s="20">
        <v>40</v>
      </c>
      <c r="D16" s="23">
        <v>3.06</v>
      </c>
      <c r="E16" s="23">
        <v>0.33</v>
      </c>
      <c r="F16" s="23">
        <v>19.7</v>
      </c>
      <c r="G16" s="23">
        <v>93.73</v>
      </c>
      <c r="H16" s="47">
        <v>0.16</v>
      </c>
      <c r="I16" s="47">
        <v>0.08</v>
      </c>
      <c r="J16" s="47">
        <v>0</v>
      </c>
      <c r="K16" s="47">
        <v>0.12</v>
      </c>
      <c r="L16" s="47">
        <v>50</v>
      </c>
      <c r="M16" s="47">
        <v>51.6</v>
      </c>
      <c r="N16" s="47">
        <v>16.399999999999999</v>
      </c>
      <c r="O16" s="47">
        <v>1.44</v>
      </c>
      <c r="P16" s="2"/>
    </row>
    <row r="17" spans="1:16" s="3" customFormat="1" ht="16.5" x14ac:dyDescent="0.25">
      <c r="A17" s="8"/>
      <c r="B17" s="21" t="s">
        <v>24</v>
      </c>
      <c r="C17" s="22">
        <v>545</v>
      </c>
      <c r="D17" s="34">
        <f t="shared" ref="D17:O17" si="0">SUM(D12:D16)</f>
        <v>15.21</v>
      </c>
      <c r="E17" s="34">
        <f t="shared" si="0"/>
        <v>16.529999999999998</v>
      </c>
      <c r="F17" s="24">
        <f t="shared" si="0"/>
        <v>55.2</v>
      </c>
      <c r="G17" s="24">
        <f t="shared" si="0"/>
        <v>431.73</v>
      </c>
      <c r="H17" s="48">
        <f t="shared" si="0"/>
        <v>0.21000000000000002</v>
      </c>
      <c r="I17" s="48">
        <f t="shared" si="0"/>
        <v>1.8900000000000001</v>
      </c>
      <c r="J17" s="48">
        <f t="shared" si="0"/>
        <v>207.12</v>
      </c>
      <c r="K17" s="48">
        <f t="shared" si="0"/>
        <v>0.19500000000000001</v>
      </c>
      <c r="L17" s="48">
        <f t="shared" si="0"/>
        <v>77.7</v>
      </c>
      <c r="M17" s="48">
        <f t="shared" si="0"/>
        <v>192.1</v>
      </c>
      <c r="N17" s="48">
        <f t="shared" si="0"/>
        <v>72.5</v>
      </c>
      <c r="O17" s="48">
        <f t="shared" si="0"/>
        <v>3.2199999999999998</v>
      </c>
      <c r="P17" s="13"/>
    </row>
    <row r="18" spans="1:16" s="3" customFormat="1" ht="16.5" x14ac:dyDescent="0.25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</row>
    <row r="19" spans="1:16" s="10" customFormat="1" ht="19.5" customHeight="1" x14ac:dyDescent="0.25">
      <c r="A19" s="8"/>
      <c r="B19" s="8" t="s">
        <v>44</v>
      </c>
      <c r="C19" s="39">
        <v>150</v>
      </c>
      <c r="D19" s="23">
        <v>8.1</v>
      </c>
      <c r="E19" s="23">
        <v>6.3</v>
      </c>
      <c r="F19" s="23">
        <v>36</v>
      </c>
      <c r="G19" s="23">
        <v>233.1</v>
      </c>
      <c r="H19" s="47">
        <v>0.21</v>
      </c>
      <c r="I19" s="47">
        <v>0</v>
      </c>
      <c r="J19" s="47">
        <v>19.2</v>
      </c>
      <c r="K19" s="47">
        <v>0.12</v>
      </c>
      <c r="L19" s="47">
        <v>15</v>
      </c>
      <c r="M19" s="47">
        <v>181</v>
      </c>
      <c r="N19" s="47">
        <v>120</v>
      </c>
      <c r="O19" s="47">
        <v>4.04</v>
      </c>
      <c r="P19" s="9"/>
    </row>
    <row r="20" spans="1:16" s="1" customFormat="1" ht="18.75" customHeight="1" x14ac:dyDescent="0.25">
      <c r="A20" s="8"/>
      <c r="B20" s="8" t="s">
        <v>34</v>
      </c>
      <c r="C20" s="39">
        <v>75</v>
      </c>
      <c r="D20" s="23">
        <v>11.7</v>
      </c>
      <c r="E20" s="23">
        <v>5.2</v>
      </c>
      <c r="F20" s="23">
        <v>10.1</v>
      </c>
      <c r="G20" s="23">
        <v>134</v>
      </c>
      <c r="H20" s="46">
        <v>0.05</v>
      </c>
      <c r="I20" s="46">
        <v>0.47</v>
      </c>
      <c r="J20" s="46">
        <v>4.72</v>
      </c>
      <c r="K20" s="46">
        <v>0.06</v>
      </c>
      <c r="L20" s="46">
        <v>22</v>
      </c>
      <c r="M20" s="46">
        <v>108</v>
      </c>
      <c r="N20" s="46">
        <v>48</v>
      </c>
      <c r="O20" s="46">
        <v>1.03</v>
      </c>
      <c r="P20" s="2"/>
    </row>
    <row r="21" spans="1:16" s="1" customFormat="1" ht="16.5" x14ac:dyDescent="0.25">
      <c r="A21" s="8"/>
      <c r="B21" s="8" t="s">
        <v>53</v>
      </c>
      <c r="C21" s="20">
        <v>20</v>
      </c>
      <c r="D21" s="23">
        <v>0.7</v>
      </c>
      <c r="E21" s="23">
        <v>0.5</v>
      </c>
      <c r="F21" s="23">
        <v>1.8</v>
      </c>
      <c r="G21" s="23">
        <v>14.16</v>
      </c>
      <c r="H21" s="46">
        <v>4.0000000000000001E-3</v>
      </c>
      <c r="I21" s="46">
        <v>0.54</v>
      </c>
      <c r="J21" s="46">
        <v>25.6</v>
      </c>
      <c r="K21" s="46">
        <v>0</v>
      </c>
      <c r="L21" s="46">
        <v>1.84</v>
      </c>
      <c r="M21" s="46">
        <v>4.8</v>
      </c>
      <c r="N21" s="46">
        <v>2.4</v>
      </c>
      <c r="O21" s="46">
        <v>0.1</v>
      </c>
      <c r="P21" s="2"/>
    </row>
    <row r="22" spans="1:16" s="1" customFormat="1" ht="16.5" x14ac:dyDescent="0.25">
      <c r="A22" s="8"/>
      <c r="B22" s="8" t="s">
        <v>60</v>
      </c>
      <c r="C22" s="20">
        <v>200</v>
      </c>
      <c r="D22" s="23">
        <v>1.6</v>
      </c>
      <c r="E22" s="23">
        <v>1.1000000000000001</v>
      </c>
      <c r="F22" s="23">
        <v>8.6999999999999993</v>
      </c>
      <c r="G22" s="23">
        <v>50.9</v>
      </c>
      <c r="H22" s="39">
        <v>0.01</v>
      </c>
      <c r="I22" s="39">
        <v>0.3</v>
      </c>
      <c r="J22" s="39">
        <v>6.9</v>
      </c>
      <c r="K22" s="39">
        <v>7.0000000000000007E-2</v>
      </c>
      <c r="L22" s="39">
        <v>57</v>
      </c>
      <c r="M22" s="39">
        <v>46</v>
      </c>
      <c r="N22" s="39">
        <v>9.9</v>
      </c>
      <c r="O22" s="39">
        <v>0.77</v>
      </c>
      <c r="P22" s="2"/>
    </row>
    <row r="23" spans="1:16" s="1" customFormat="1" ht="16.5" x14ac:dyDescent="0.25">
      <c r="A23" s="8"/>
      <c r="B23" s="8" t="s">
        <v>6</v>
      </c>
      <c r="C23" s="20">
        <v>40</v>
      </c>
      <c r="D23" s="23">
        <v>1.92</v>
      </c>
      <c r="E23" s="23">
        <v>0.2</v>
      </c>
      <c r="F23" s="23">
        <v>12.3</v>
      </c>
      <c r="G23" s="23">
        <v>58.6</v>
      </c>
      <c r="H23" s="47">
        <v>0.1</v>
      </c>
      <c r="I23" s="47">
        <v>0.05</v>
      </c>
      <c r="J23" s="47">
        <v>0</v>
      </c>
      <c r="K23" s="47">
        <v>7.4999999999999997E-2</v>
      </c>
      <c r="L23" s="47">
        <v>31.25</v>
      </c>
      <c r="M23" s="47">
        <v>32.25</v>
      </c>
      <c r="N23" s="47">
        <v>10.25</v>
      </c>
      <c r="O23" s="47">
        <v>0.9</v>
      </c>
      <c r="P23" s="2"/>
    </row>
    <row r="24" spans="1:16" s="3" customFormat="1" ht="16.5" x14ac:dyDescent="0.25">
      <c r="A24" s="8"/>
      <c r="B24" s="21" t="s">
        <v>26</v>
      </c>
      <c r="C24" s="22">
        <f t="shared" ref="C24:O24" si="1">SUM(C19:C23)</f>
        <v>485</v>
      </c>
      <c r="D24" s="37">
        <f t="shared" si="1"/>
        <v>24.019999999999996</v>
      </c>
      <c r="E24" s="37">
        <f t="shared" si="1"/>
        <v>13.299999999999999</v>
      </c>
      <c r="F24" s="38">
        <f t="shared" si="1"/>
        <v>68.899999999999991</v>
      </c>
      <c r="G24" s="24">
        <f t="shared" si="1"/>
        <v>490.76000000000005</v>
      </c>
      <c r="H24" s="48">
        <f t="shared" si="1"/>
        <v>0.374</v>
      </c>
      <c r="I24" s="48">
        <f t="shared" si="1"/>
        <v>1.36</v>
      </c>
      <c r="J24" s="48">
        <f t="shared" si="1"/>
        <v>56.419999999999995</v>
      </c>
      <c r="K24" s="48">
        <f t="shared" si="1"/>
        <v>0.32500000000000001</v>
      </c>
      <c r="L24" s="48">
        <f t="shared" si="1"/>
        <v>127.09</v>
      </c>
      <c r="M24" s="48">
        <f t="shared" si="1"/>
        <v>372.05</v>
      </c>
      <c r="N24" s="48">
        <f t="shared" si="1"/>
        <v>190.55</v>
      </c>
      <c r="O24" s="48">
        <f t="shared" si="1"/>
        <v>6.84</v>
      </c>
      <c r="P24" s="13"/>
    </row>
    <row r="25" spans="1:16" s="3" customFormat="1" ht="16.5" x14ac:dyDescent="0.25">
      <c r="A25" s="8"/>
      <c r="B25" s="21" t="s">
        <v>35</v>
      </c>
      <c r="C25" s="22">
        <f>C17+C24</f>
        <v>1030</v>
      </c>
      <c r="D25" s="24">
        <f>D17+D24</f>
        <v>39.229999999999997</v>
      </c>
      <c r="E25" s="24">
        <f>E17+E24</f>
        <v>29.83</v>
      </c>
      <c r="F25" s="24">
        <f>F17+F24</f>
        <v>124.1</v>
      </c>
      <c r="G25" s="24">
        <f>G17+G24</f>
        <v>922.49</v>
      </c>
      <c r="H25" s="48">
        <f t="shared" ref="H25:O25" si="2">H24+H17</f>
        <v>0.58400000000000007</v>
      </c>
      <c r="I25" s="48">
        <f t="shared" si="2"/>
        <v>3.25</v>
      </c>
      <c r="J25" s="48">
        <f t="shared" si="2"/>
        <v>263.54000000000002</v>
      </c>
      <c r="K25" s="48">
        <f t="shared" si="2"/>
        <v>0.52</v>
      </c>
      <c r="L25" s="48">
        <f t="shared" si="2"/>
        <v>204.79000000000002</v>
      </c>
      <c r="M25" s="48">
        <f t="shared" si="2"/>
        <v>564.15</v>
      </c>
      <c r="N25" s="48">
        <f t="shared" si="2"/>
        <v>263.05</v>
      </c>
      <c r="O25" s="48">
        <f t="shared" si="2"/>
        <v>10.059999999999999</v>
      </c>
      <c r="P25" s="13"/>
    </row>
    <row r="26" spans="1:16" s="1" customFormat="1" ht="16.5" x14ac:dyDescent="0.25">
      <c r="B26" s="5"/>
      <c r="D26" s="6"/>
      <c r="E26" s="7"/>
      <c r="F26" s="6"/>
      <c r="G26" s="6"/>
    </row>
    <row r="27" spans="1:16" s="1" customFormat="1" ht="18.75" x14ac:dyDescent="0.3">
      <c r="A27" s="66"/>
      <c r="B27" s="66"/>
      <c r="D27" s="6"/>
      <c r="E27" s="7"/>
      <c r="F27" s="6"/>
      <c r="G27" s="69"/>
      <c r="H27" s="69"/>
      <c r="I27" s="69"/>
      <c r="J27" s="69"/>
      <c r="K27" s="69"/>
      <c r="L27" s="69"/>
      <c r="M27" s="69"/>
      <c r="N27" s="69"/>
      <c r="O27" s="69"/>
      <c r="P27" s="69"/>
    </row>
  </sheetData>
  <mergeCells count="16">
    <mergeCell ref="A3:O3"/>
    <mergeCell ref="B4:O4"/>
    <mergeCell ref="B2:O2"/>
    <mergeCell ref="A9:P9"/>
    <mergeCell ref="A10:P10"/>
    <mergeCell ref="G27:P27"/>
    <mergeCell ref="A27:B27"/>
    <mergeCell ref="A18:P18"/>
    <mergeCell ref="A11:P11"/>
    <mergeCell ref="L7:O7"/>
    <mergeCell ref="P7:P8"/>
    <mergeCell ref="B7:B8"/>
    <mergeCell ref="C7:C8"/>
    <mergeCell ref="D7:F7"/>
    <mergeCell ref="G7:G8"/>
    <mergeCell ref="H7:K7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4"/>
  <sheetViews>
    <sheetView zoomScale="80" zoomScaleNormal="80" workbookViewId="0">
      <selection sqref="A1:XFD7"/>
    </sheetView>
  </sheetViews>
  <sheetFormatPr defaultRowHeight="15" x14ac:dyDescent="0.25"/>
  <cols>
    <col min="1" max="1" width="16.42578125" customWidth="1"/>
    <col min="2" max="2" width="41.5703125" customWidth="1"/>
    <col min="3" max="3" width="11.7109375" customWidth="1"/>
    <col min="4" max="4" width="11.85546875" customWidth="1"/>
    <col min="5" max="6" width="11.7109375" customWidth="1"/>
    <col min="7" max="7" width="12.5703125" customWidth="1"/>
    <col min="8" max="9" width="8.140625" customWidth="1"/>
    <col min="10" max="10" width="10.5703125" customWidth="1"/>
    <col min="11" max="12" width="8.140625" customWidth="1"/>
    <col min="13" max="13" width="10.140625" customWidth="1"/>
    <col min="14" max="15" width="8.140625" customWidth="1"/>
    <col min="16" max="16" width="10.42578125" hidden="1" customWidth="1"/>
  </cols>
  <sheetData>
    <row r="1" spans="1:16" s="14" customFormat="1" ht="23.25" x14ac:dyDescent="0.35"/>
    <row r="2" spans="1:16" s="14" customFormat="1" ht="23.25" x14ac:dyDescent="0.35">
      <c r="B2" s="50" t="s">
        <v>8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6" s="15" customFormat="1" ht="20.25" x14ac:dyDescent="0.3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25"/>
    </row>
    <row r="4" spans="1:16" s="15" customFormat="1" ht="23.25" x14ac:dyDescent="0.35">
      <c r="A4" s="19"/>
      <c r="B4" s="50" t="s">
        <v>58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19"/>
    </row>
    <row r="5" spans="1:16" s="14" customFormat="1" ht="23.25" x14ac:dyDescent="0.35"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7" spans="1:16" s="1" customFormat="1" ht="33" customHeight="1" x14ac:dyDescent="0.25">
      <c r="A7" s="17" t="s">
        <v>20</v>
      </c>
      <c r="B7" s="59" t="s">
        <v>0</v>
      </c>
      <c r="C7" s="59" t="s">
        <v>1</v>
      </c>
      <c r="D7" s="59" t="s">
        <v>2</v>
      </c>
      <c r="E7" s="59"/>
      <c r="F7" s="59"/>
      <c r="G7" s="59" t="s">
        <v>7</v>
      </c>
      <c r="H7" s="59" t="s">
        <v>9</v>
      </c>
      <c r="I7" s="59"/>
      <c r="J7" s="59"/>
      <c r="K7" s="59"/>
      <c r="L7" s="59" t="s">
        <v>10</v>
      </c>
      <c r="M7" s="59"/>
      <c r="N7" s="59"/>
      <c r="O7" s="59"/>
      <c r="P7" s="59"/>
    </row>
    <row r="8" spans="1:16" s="1" customFormat="1" ht="16.5" customHeight="1" x14ac:dyDescent="0.25">
      <c r="A8" s="4" t="s">
        <v>21</v>
      </c>
      <c r="B8" s="59"/>
      <c r="C8" s="59"/>
      <c r="D8" s="4" t="s">
        <v>3</v>
      </c>
      <c r="E8" s="30" t="s">
        <v>4</v>
      </c>
      <c r="F8" s="4" t="s">
        <v>5</v>
      </c>
      <c r="G8" s="59"/>
      <c r="H8" s="4" t="s">
        <v>22</v>
      </c>
      <c r="I8" s="4" t="s">
        <v>11</v>
      </c>
      <c r="J8" s="4" t="s">
        <v>16</v>
      </c>
      <c r="K8" s="4" t="s">
        <v>25</v>
      </c>
      <c r="L8" s="4" t="s">
        <v>12</v>
      </c>
      <c r="M8" s="4" t="s">
        <v>13</v>
      </c>
      <c r="N8" s="4" t="s">
        <v>14</v>
      </c>
      <c r="O8" s="4" t="s">
        <v>15</v>
      </c>
      <c r="P8" s="59"/>
    </row>
    <row r="9" spans="1:16" s="1" customFormat="1" ht="16.5" x14ac:dyDescent="0.25">
      <c r="A9" s="58" t="s">
        <v>29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</row>
    <row r="10" spans="1:16" s="1" customFormat="1" ht="16.5" x14ac:dyDescent="0.25">
      <c r="A10" s="58" t="s">
        <v>36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</row>
    <row r="11" spans="1:16" s="3" customFormat="1" ht="16.5" x14ac:dyDescent="0.25">
      <c r="A11" s="58" t="s">
        <v>18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</row>
    <row r="12" spans="1:16" s="1" customFormat="1" ht="16.5" x14ac:dyDescent="0.25">
      <c r="A12" s="8"/>
      <c r="B12" s="8" t="s">
        <v>23</v>
      </c>
      <c r="C12" s="20">
        <v>30</v>
      </c>
      <c r="D12" s="23">
        <v>3.5</v>
      </c>
      <c r="E12" s="23">
        <v>8.8000000000000007</v>
      </c>
      <c r="F12" s="23">
        <v>0</v>
      </c>
      <c r="G12" s="23">
        <v>114.6</v>
      </c>
      <c r="H12" s="44">
        <v>0.01</v>
      </c>
      <c r="I12" s="44">
        <v>0.21</v>
      </c>
      <c r="J12" s="44">
        <v>78</v>
      </c>
      <c r="K12" s="44">
        <v>0.09</v>
      </c>
      <c r="L12" s="44">
        <v>264</v>
      </c>
      <c r="M12" s="44">
        <v>150</v>
      </c>
      <c r="N12" s="44">
        <v>11</v>
      </c>
      <c r="O12" s="44">
        <v>0.3</v>
      </c>
      <c r="P12" s="2"/>
    </row>
    <row r="13" spans="1:16" s="1" customFormat="1" ht="16.5" x14ac:dyDescent="0.25">
      <c r="A13" s="8"/>
      <c r="B13" s="8" t="s">
        <v>37</v>
      </c>
      <c r="C13" s="20">
        <v>250</v>
      </c>
      <c r="D13" s="23">
        <v>7.1</v>
      </c>
      <c r="E13" s="23">
        <v>5.8</v>
      </c>
      <c r="F13" s="23">
        <v>26.6</v>
      </c>
      <c r="G13" s="23" t="s">
        <v>38</v>
      </c>
      <c r="H13" s="46">
        <v>0.15</v>
      </c>
      <c r="I13" s="46">
        <v>0.5</v>
      </c>
      <c r="J13" s="46">
        <v>23.9</v>
      </c>
      <c r="K13" s="46">
        <v>0.18</v>
      </c>
      <c r="L13" s="46">
        <v>112</v>
      </c>
      <c r="M13" s="46">
        <v>175</v>
      </c>
      <c r="N13" s="46">
        <v>78</v>
      </c>
      <c r="O13" s="46">
        <v>2.35</v>
      </c>
      <c r="P13" s="2"/>
    </row>
    <row r="14" spans="1:16" s="1" customFormat="1" ht="16.5" x14ac:dyDescent="0.25">
      <c r="A14" s="8"/>
      <c r="B14" s="8" t="s">
        <v>50</v>
      </c>
      <c r="C14" s="20">
        <v>200</v>
      </c>
      <c r="D14" s="23">
        <v>1.6</v>
      </c>
      <c r="E14" s="23">
        <v>1.1000000000000001</v>
      </c>
      <c r="F14" s="23">
        <v>8.6999999999999993</v>
      </c>
      <c r="G14" s="23">
        <v>51.1</v>
      </c>
      <c r="H14" s="39">
        <v>0.01</v>
      </c>
      <c r="I14" s="39">
        <v>0.3</v>
      </c>
      <c r="J14" s="39">
        <v>6.9</v>
      </c>
      <c r="K14" s="39">
        <v>7.0000000000000007E-2</v>
      </c>
      <c r="L14" s="39">
        <v>57</v>
      </c>
      <c r="M14" s="39">
        <v>46</v>
      </c>
      <c r="N14" s="39">
        <v>9.9</v>
      </c>
      <c r="O14" s="39">
        <v>0.77</v>
      </c>
      <c r="P14" s="2"/>
    </row>
    <row r="15" spans="1:16" s="1" customFormat="1" ht="16.5" x14ac:dyDescent="0.25">
      <c r="A15" s="8"/>
      <c r="B15" s="8" t="s">
        <v>6</v>
      </c>
      <c r="C15" s="20">
        <v>40</v>
      </c>
      <c r="D15" s="23">
        <v>2.68</v>
      </c>
      <c r="E15" s="23">
        <v>0.28999999999999998</v>
      </c>
      <c r="F15" s="23">
        <v>17.2</v>
      </c>
      <c r="G15" s="23">
        <v>58.6</v>
      </c>
      <c r="H15" s="47">
        <v>0.14000000000000001</v>
      </c>
      <c r="I15" s="47">
        <v>7.0000000000000007E-2</v>
      </c>
      <c r="J15" s="47">
        <v>0</v>
      </c>
      <c r="K15" s="47">
        <v>0.11</v>
      </c>
      <c r="L15" s="47">
        <v>43.75</v>
      </c>
      <c r="M15" s="47">
        <v>45.16</v>
      </c>
      <c r="N15" s="47">
        <v>14.35</v>
      </c>
      <c r="O15" s="47">
        <v>1.26</v>
      </c>
      <c r="P15" s="2"/>
    </row>
    <row r="16" spans="1:16" s="3" customFormat="1" ht="16.5" x14ac:dyDescent="0.25">
      <c r="A16" s="8"/>
      <c r="B16" s="21" t="s">
        <v>24</v>
      </c>
      <c r="C16" s="22">
        <f>SUM(C12:C15)</f>
        <v>520</v>
      </c>
      <c r="D16" s="24">
        <f>SUM(D12:D15)</f>
        <v>14.879999999999999</v>
      </c>
      <c r="E16" s="34">
        <f>SUM(E12:E15)</f>
        <v>15.99</v>
      </c>
      <c r="F16" s="24">
        <f>SUM(F12:F15)</f>
        <v>52.5</v>
      </c>
      <c r="G16" s="24">
        <v>479.64</v>
      </c>
      <c r="H16" s="48">
        <f>SUM(H12:H15)</f>
        <v>0.31000000000000005</v>
      </c>
      <c r="I16" s="48">
        <f>SUM(I12:I15)</f>
        <v>1.08</v>
      </c>
      <c r="J16" s="48">
        <v>113.8</v>
      </c>
      <c r="K16" s="48">
        <f>SUM(K12:K15)</f>
        <v>0.45</v>
      </c>
      <c r="L16" s="48">
        <f>SUM(L12:L15)</f>
        <v>476.75</v>
      </c>
      <c r="M16" s="48">
        <f>SUM(M12:M15)</f>
        <v>416.15999999999997</v>
      </c>
      <c r="N16" s="48">
        <f>SUM(N12:N15)</f>
        <v>113.25</v>
      </c>
      <c r="O16" s="48">
        <f>SUM(O12:O15)</f>
        <v>4.68</v>
      </c>
      <c r="P16" s="13"/>
    </row>
    <row r="17" spans="1:16" s="3" customFormat="1" ht="16.5" x14ac:dyDescent="0.25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</row>
    <row r="18" spans="1:16" s="1" customFormat="1" ht="21" customHeight="1" x14ac:dyDescent="0.25">
      <c r="A18" s="8"/>
      <c r="B18" s="8" t="s">
        <v>45</v>
      </c>
      <c r="C18" s="20">
        <v>150</v>
      </c>
      <c r="D18" s="31">
        <v>3.7</v>
      </c>
      <c r="E18" s="31">
        <v>4.8</v>
      </c>
      <c r="F18" s="31">
        <v>36.5</v>
      </c>
      <c r="G18" s="31">
        <v>203.5</v>
      </c>
      <c r="H18" s="44">
        <v>0.03</v>
      </c>
      <c r="I18" s="44">
        <v>0</v>
      </c>
      <c r="J18" s="44">
        <v>18.739999999999998</v>
      </c>
      <c r="K18" s="44">
        <v>0.03</v>
      </c>
      <c r="L18" s="44">
        <v>6.9</v>
      </c>
      <c r="M18" s="44">
        <v>73</v>
      </c>
      <c r="N18" s="44">
        <v>24</v>
      </c>
      <c r="O18" s="44">
        <v>0.49</v>
      </c>
      <c r="P18" s="2"/>
    </row>
    <row r="19" spans="1:16" s="1" customFormat="1" ht="19.5" customHeight="1" x14ac:dyDescent="0.25">
      <c r="A19" s="8"/>
      <c r="B19" s="8" t="s">
        <v>39</v>
      </c>
      <c r="C19" s="20">
        <v>75</v>
      </c>
      <c r="D19" s="23">
        <v>13.7</v>
      </c>
      <c r="E19" s="23">
        <v>13.1</v>
      </c>
      <c r="F19" s="23">
        <v>12.4</v>
      </c>
      <c r="G19" s="23">
        <v>221.3</v>
      </c>
      <c r="H19" s="46">
        <v>0.05</v>
      </c>
      <c r="I19" s="46">
        <v>0.09</v>
      </c>
      <c r="J19" s="46">
        <v>16.600000000000001</v>
      </c>
      <c r="K19" s="46">
        <v>0.12</v>
      </c>
      <c r="L19" s="46">
        <v>30</v>
      </c>
      <c r="M19" s="46">
        <v>138</v>
      </c>
      <c r="N19" s="46">
        <v>20</v>
      </c>
      <c r="O19" s="46">
        <v>1.94</v>
      </c>
      <c r="P19" s="2"/>
    </row>
    <row r="20" spans="1:16" s="1" customFormat="1" ht="16.5" x14ac:dyDescent="0.25">
      <c r="A20" s="8"/>
      <c r="B20" s="8" t="s">
        <v>46</v>
      </c>
      <c r="C20" s="20">
        <v>200</v>
      </c>
      <c r="D20" s="31">
        <v>0.5</v>
      </c>
      <c r="E20" s="31">
        <v>0</v>
      </c>
      <c r="F20" s="31">
        <v>19.8</v>
      </c>
      <c r="G20" s="31">
        <v>81</v>
      </c>
      <c r="H20" s="42">
        <v>0</v>
      </c>
      <c r="I20" s="42">
        <v>0.02</v>
      </c>
      <c r="J20" s="42">
        <v>15</v>
      </c>
      <c r="K20" s="42">
        <v>0</v>
      </c>
      <c r="L20" s="42">
        <v>50</v>
      </c>
      <c r="M20" s="42">
        <v>4.3</v>
      </c>
      <c r="N20" s="42">
        <v>2.1</v>
      </c>
      <c r="O20" s="42">
        <v>0.09</v>
      </c>
      <c r="P20" s="2"/>
    </row>
    <row r="21" spans="1:16" s="1" customFormat="1" ht="16.5" x14ac:dyDescent="0.25">
      <c r="A21" s="8"/>
      <c r="B21" s="8" t="s">
        <v>6</v>
      </c>
      <c r="C21" s="32">
        <v>40</v>
      </c>
      <c r="D21" s="31">
        <v>2.68</v>
      </c>
      <c r="E21" s="31">
        <v>0.28999999999999998</v>
      </c>
      <c r="F21" s="31">
        <v>17.2</v>
      </c>
      <c r="G21" s="31">
        <v>58.6</v>
      </c>
      <c r="H21" s="47">
        <v>0.14000000000000001</v>
      </c>
      <c r="I21" s="47">
        <v>7.0000000000000007E-2</v>
      </c>
      <c r="J21" s="47">
        <v>0</v>
      </c>
      <c r="K21" s="47">
        <v>0.11</v>
      </c>
      <c r="L21" s="47">
        <v>43.75</v>
      </c>
      <c r="M21" s="47">
        <v>45.16</v>
      </c>
      <c r="N21" s="47">
        <v>14.35</v>
      </c>
      <c r="O21" s="47">
        <v>1.26</v>
      </c>
      <c r="P21" s="2"/>
    </row>
    <row r="22" spans="1:16" s="3" customFormat="1" ht="16.5" x14ac:dyDescent="0.25">
      <c r="A22" s="8"/>
      <c r="B22" s="21" t="s">
        <v>26</v>
      </c>
      <c r="C22" s="22">
        <f t="shared" ref="C22:O22" si="0">SUM(C18:C21)</f>
        <v>465</v>
      </c>
      <c r="D22" s="34">
        <f t="shared" si="0"/>
        <v>20.58</v>
      </c>
      <c r="E22" s="24">
        <f t="shared" si="0"/>
        <v>18.189999999999998</v>
      </c>
      <c r="F22" s="24">
        <f t="shared" si="0"/>
        <v>85.9</v>
      </c>
      <c r="G22" s="24">
        <f t="shared" si="0"/>
        <v>564.4</v>
      </c>
      <c r="H22" s="48">
        <f t="shared" si="0"/>
        <v>0.22000000000000003</v>
      </c>
      <c r="I22" s="48">
        <f t="shared" si="0"/>
        <v>0.18</v>
      </c>
      <c r="J22" s="48">
        <f t="shared" si="0"/>
        <v>50.34</v>
      </c>
      <c r="K22" s="48">
        <f t="shared" si="0"/>
        <v>0.26</v>
      </c>
      <c r="L22" s="48">
        <f t="shared" si="0"/>
        <v>130.65</v>
      </c>
      <c r="M22" s="48">
        <f t="shared" si="0"/>
        <v>260.46000000000004</v>
      </c>
      <c r="N22" s="48">
        <f t="shared" si="0"/>
        <v>60.45</v>
      </c>
      <c r="O22" s="48">
        <f t="shared" si="0"/>
        <v>3.7799999999999994</v>
      </c>
      <c r="P22" s="13"/>
    </row>
    <row r="23" spans="1:16" s="1" customFormat="1" ht="16.5" x14ac:dyDescent="0.25">
      <c r="A23" s="8"/>
      <c r="B23" s="21" t="s">
        <v>35</v>
      </c>
      <c r="C23" s="22">
        <f>C22+C16</f>
        <v>985</v>
      </c>
      <c r="D23" s="24">
        <f>D16+D22</f>
        <v>35.459999999999994</v>
      </c>
      <c r="E23" s="24">
        <f>E16+E22</f>
        <v>34.18</v>
      </c>
      <c r="F23" s="24">
        <f>F16+F22</f>
        <v>138.4</v>
      </c>
      <c r="G23" s="24">
        <f>G16+G22</f>
        <v>1044.04</v>
      </c>
      <c r="H23" s="48">
        <f t="shared" ref="H23:O23" si="1">H22+H16</f>
        <v>0.53</v>
      </c>
      <c r="I23" s="48">
        <f t="shared" si="1"/>
        <v>1.26</v>
      </c>
      <c r="J23" s="48">
        <f t="shared" si="1"/>
        <v>164.14</v>
      </c>
      <c r="K23" s="48">
        <f t="shared" si="1"/>
        <v>0.71</v>
      </c>
      <c r="L23" s="48">
        <f t="shared" si="1"/>
        <v>607.4</v>
      </c>
      <c r="M23" s="48">
        <f t="shared" si="1"/>
        <v>676.62</v>
      </c>
      <c r="N23" s="48">
        <f t="shared" si="1"/>
        <v>173.7</v>
      </c>
      <c r="O23" s="48">
        <f t="shared" si="1"/>
        <v>8.4599999999999991</v>
      </c>
      <c r="P23" s="4"/>
    </row>
    <row r="24" spans="1:16" s="1" customFormat="1" ht="15" customHeight="1" x14ac:dyDescent="0.3">
      <c r="A24" s="66"/>
      <c r="B24" s="66"/>
      <c r="D24" s="6"/>
      <c r="E24" s="7"/>
      <c r="F24" s="6"/>
      <c r="G24" s="69"/>
      <c r="H24" s="69"/>
      <c r="I24" s="69"/>
      <c r="J24" s="69"/>
      <c r="K24" s="69"/>
      <c r="L24" s="69"/>
      <c r="M24" s="69"/>
      <c r="N24" s="69"/>
      <c r="O24" s="69"/>
      <c r="P24" s="69"/>
    </row>
  </sheetData>
  <mergeCells count="16">
    <mergeCell ref="G24:P24"/>
    <mergeCell ref="A24:B24"/>
    <mergeCell ref="A17:P17"/>
    <mergeCell ref="A11:P11"/>
    <mergeCell ref="B2:O2"/>
    <mergeCell ref="H7:K7"/>
    <mergeCell ref="L7:O7"/>
    <mergeCell ref="P7:P8"/>
    <mergeCell ref="A3:O3"/>
    <mergeCell ref="B4:O4"/>
    <mergeCell ref="A9:P9"/>
    <mergeCell ref="A10:P10"/>
    <mergeCell ref="B7:B8"/>
    <mergeCell ref="C7:C8"/>
    <mergeCell ref="D7:F7"/>
    <mergeCell ref="G7:G8"/>
  </mergeCells>
  <pageMargins left="0.25" right="0.25" top="0.75" bottom="0.75" header="0.3" footer="0.3"/>
  <pageSetup paperSize="9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23"/>
  <sheetViews>
    <sheetView zoomScale="80" zoomScaleNormal="80" workbookViewId="0">
      <selection activeCell="Z13" sqref="Z13"/>
    </sheetView>
  </sheetViews>
  <sheetFormatPr defaultRowHeight="15" x14ac:dyDescent="0.25"/>
  <cols>
    <col min="1" max="1" width="18.28515625" customWidth="1"/>
    <col min="2" max="2" width="41.5703125" customWidth="1"/>
    <col min="3" max="6" width="11.7109375" customWidth="1"/>
    <col min="7" max="7" width="12.5703125" customWidth="1"/>
    <col min="8" max="9" width="9.28515625" bestFit="1" customWidth="1"/>
    <col min="10" max="10" width="9.5703125" bestFit="1" customWidth="1"/>
    <col min="11" max="14" width="9.28515625" bestFit="1" customWidth="1"/>
    <col min="15" max="15" width="9.140625" customWidth="1"/>
    <col min="16" max="16" width="10.42578125" hidden="1" customWidth="1"/>
  </cols>
  <sheetData>
    <row r="1" spans="1:16" s="14" customFormat="1" ht="23.25" x14ac:dyDescent="0.35">
      <c r="B1" s="50" t="s">
        <v>8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6" s="15" customFormat="1" ht="20.25" x14ac:dyDescent="0.3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25"/>
    </row>
    <row r="3" spans="1:16" s="15" customFormat="1" ht="23.25" x14ac:dyDescent="0.35">
      <c r="A3" s="19"/>
      <c r="B3" s="50" t="s">
        <v>58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19"/>
    </row>
    <row r="4" spans="1:16" s="14" customFormat="1" ht="23.25" x14ac:dyDescent="0.35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6" spans="1:16" s="1" customFormat="1" ht="33" customHeight="1" x14ac:dyDescent="0.25">
      <c r="A6" s="17" t="s">
        <v>20</v>
      </c>
      <c r="B6" s="59" t="s">
        <v>0</v>
      </c>
      <c r="C6" s="59" t="s">
        <v>1</v>
      </c>
      <c r="D6" s="59" t="s">
        <v>2</v>
      </c>
      <c r="E6" s="59"/>
      <c r="F6" s="59"/>
      <c r="G6" s="59" t="s">
        <v>7</v>
      </c>
      <c r="H6" s="59" t="s">
        <v>9</v>
      </c>
      <c r="I6" s="59"/>
      <c r="J6" s="59"/>
      <c r="K6" s="59"/>
      <c r="L6" s="59" t="s">
        <v>10</v>
      </c>
      <c r="M6" s="59"/>
      <c r="N6" s="59"/>
      <c r="O6" s="59"/>
      <c r="P6" s="59"/>
    </row>
    <row r="7" spans="1:16" s="1" customFormat="1" ht="16.5" customHeight="1" x14ac:dyDescent="0.25">
      <c r="A7" s="4" t="s">
        <v>21</v>
      </c>
      <c r="B7" s="59"/>
      <c r="C7" s="59"/>
      <c r="D7" s="4" t="s">
        <v>3</v>
      </c>
      <c r="E7" s="30" t="s">
        <v>4</v>
      </c>
      <c r="F7" s="4" t="s">
        <v>5</v>
      </c>
      <c r="G7" s="59"/>
      <c r="H7" s="4" t="s">
        <v>22</v>
      </c>
      <c r="I7" s="4" t="s">
        <v>11</v>
      </c>
      <c r="J7" s="4" t="s">
        <v>16</v>
      </c>
      <c r="K7" s="4" t="s">
        <v>25</v>
      </c>
      <c r="L7" s="4" t="s">
        <v>12</v>
      </c>
      <c r="M7" s="4" t="s">
        <v>13</v>
      </c>
      <c r="N7" s="4" t="s">
        <v>14</v>
      </c>
      <c r="O7" s="4" t="s">
        <v>15</v>
      </c>
      <c r="P7" s="59"/>
    </row>
    <row r="8" spans="1:16" s="1" customFormat="1" ht="16.5" x14ac:dyDescent="0.25">
      <c r="A8" s="58" t="s">
        <v>29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</row>
    <row r="9" spans="1:16" s="1" customFormat="1" ht="16.5" x14ac:dyDescent="0.25">
      <c r="A9" s="58" t="s">
        <v>40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</row>
    <row r="10" spans="1:16" s="3" customFormat="1" ht="16.5" x14ac:dyDescent="0.25">
      <c r="A10" s="58" t="s">
        <v>18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</row>
    <row r="11" spans="1:16" s="1" customFormat="1" ht="16.5" x14ac:dyDescent="0.25">
      <c r="A11" s="8"/>
      <c r="B11" s="40" t="s">
        <v>51</v>
      </c>
      <c r="C11" s="41">
        <v>200</v>
      </c>
      <c r="D11" s="42">
        <v>13.05</v>
      </c>
      <c r="E11" s="42">
        <v>16.739999999999998</v>
      </c>
      <c r="F11" s="42">
        <v>28.35</v>
      </c>
      <c r="G11" s="42">
        <v>278.93</v>
      </c>
      <c r="H11" s="41">
        <v>0.19</v>
      </c>
      <c r="I11" s="41">
        <v>6.27</v>
      </c>
      <c r="J11" s="41">
        <v>393</v>
      </c>
      <c r="K11" s="41">
        <v>0.49</v>
      </c>
      <c r="L11" s="41">
        <v>99.42</v>
      </c>
      <c r="M11" s="41">
        <v>249.05</v>
      </c>
      <c r="N11" s="41">
        <v>34.200000000000003</v>
      </c>
      <c r="O11" s="41">
        <v>3.1</v>
      </c>
      <c r="P11" s="27"/>
    </row>
    <row r="12" spans="1:16" s="1" customFormat="1" ht="16.5" x14ac:dyDescent="0.25">
      <c r="A12" s="8"/>
      <c r="B12" s="40" t="s">
        <v>61</v>
      </c>
      <c r="C12" s="41">
        <v>200</v>
      </c>
      <c r="D12" s="42">
        <v>0.2</v>
      </c>
      <c r="E12" s="42">
        <v>0</v>
      </c>
      <c r="F12" s="42">
        <v>6.5</v>
      </c>
      <c r="G12" s="42">
        <v>26.8</v>
      </c>
      <c r="H12" s="47">
        <v>0</v>
      </c>
      <c r="I12" s="47">
        <v>0.04</v>
      </c>
      <c r="J12" s="47">
        <v>0.3</v>
      </c>
      <c r="K12" s="47">
        <v>0.01</v>
      </c>
      <c r="L12" s="47">
        <v>4.5</v>
      </c>
      <c r="M12" s="47">
        <v>7.2</v>
      </c>
      <c r="N12" s="47">
        <v>3.8</v>
      </c>
      <c r="O12" s="47">
        <v>0.73</v>
      </c>
      <c r="P12" s="9"/>
    </row>
    <row r="13" spans="1:16" s="1" customFormat="1" ht="16.5" x14ac:dyDescent="0.25">
      <c r="A13" s="8"/>
      <c r="B13" s="40" t="s">
        <v>6</v>
      </c>
      <c r="C13" s="41">
        <v>45</v>
      </c>
      <c r="D13" s="42">
        <v>3.4</v>
      </c>
      <c r="E13" s="42">
        <v>0.4</v>
      </c>
      <c r="F13" s="42">
        <v>22.1</v>
      </c>
      <c r="G13" s="42">
        <v>105.5</v>
      </c>
      <c r="H13" s="47">
        <v>0.18</v>
      </c>
      <c r="I13" s="47">
        <v>0.09</v>
      </c>
      <c r="J13" s="47">
        <v>0</v>
      </c>
      <c r="K13" s="47">
        <v>0.14000000000000001</v>
      </c>
      <c r="L13" s="47">
        <v>56.25</v>
      </c>
      <c r="M13" s="47">
        <v>58.05</v>
      </c>
      <c r="N13" s="47">
        <v>18.45</v>
      </c>
      <c r="O13" s="47">
        <v>1.62</v>
      </c>
      <c r="P13" s="27"/>
    </row>
    <row r="14" spans="1:16" s="3" customFormat="1" ht="16.5" x14ac:dyDescent="0.25">
      <c r="A14" s="8"/>
      <c r="B14" s="21" t="s">
        <v>24</v>
      </c>
      <c r="C14" s="43">
        <f t="shared" ref="C14:O14" si="0">SUM(C11:C13)</f>
        <v>445</v>
      </c>
      <c r="D14" s="24">
        <f t="shared" si="0"/>
        <v>16.649999999999999</v>
      </c>
      <c r="E14" s="24">
        <f t="shared" si="0"/>
        <v>17.139999999999997</v>
      </c>
      <c r="F14" s="34">
        <f t="shared" si="0"/>
        <v>56.95</v>
      </c>
      <c r="G14" s="34">
        <f t="shared" si="0"/>
        <v>411.23</v>
      </c>
      <c r="H14" s="48">
        <f t="shared" si="0"/>
        <v>0.37</v>
      </c>
      <c r="I14" s="48">
        <f t="shared" si="0"/>
        <v>6.3999999999999995</v>
      </c>
      <c r="J14" s="48">
        <f t="shared" si="0"/>
        <v>393.3</v>
      </c>
      <c r="K14" s="48">
        <f t="shared" si="0"/>
        <v>0.64</v>
      </c>
      <c r="L14" s="48">
        <f t="shared" si="0"/>
        <v>160.17000000000002</v>
      </c>
      <c r="M14" s="48">
        <f t="shared" si="0"/>
        <v>314.3</v>
      </c>
      <c r="N14" s="48">
        <f t="shared" si="0"/>
        <v>56.45</v>
      </c>
      <c r="O14" s="48">
        <f t="shared" si="0"/>
        <v>5.45</v>
      </c>
      <c r="P14" s="13"/>
    </row>
    <row r="15" spans="1:16" s="3" customFormat="1" ht="16.5" x14ac:dyDescent="0.25">
      <c r="A15" s="58" t="s">
        <v>19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</row>
    <row r="16" spans="1:16" s="1" customFormat="1" ht="16.5" x14ac:dyDescent="0.25">
      <c r="A16" s="8"/>
      <c r="B16" s="8" t="s">
        <v>17</v>
      </c>
      <c r="C16" s="20">
        <v>150</v>
      </c>
      <c r="D16" s="23">
        <v>3.2</v>
      </c>
      <c r="E16" s="23">
        <v>3.99</v>
      </c>
      <c r="F16" s="23">
        <v>22.38</v>
      </c>
      <c r="G16" s="44">
        <v>138.22999999999999</v>
      </c>
      <c r="H16" s="42">
        <v>0.12</v>
      </c>
      <c r="I16" s="42">
        <v>10.199999999999999</v>
      </c>
      <c r="J16" s="42">
        <v>23.8</v>
      </c>
      <c r="K16" s="42">
        <v>0.11</v>
      </c>
      <c r="L16" s="42">
        <v>39</v>
      </c>
      <c r="M16" s="42">
        <v>84</v>
      </c>
      <c r="N16" s="42">
        <v>28</v>
      </c>
      <c r="O16" s="42">
        <v>1.03</v>
      </c>
      <c r="P16" s="2"/>
    </row>
    <row r="17" spans="1:16" s="1" customFormat="1" ht="16.5" x14ac:dyDescent="0.25">
      <c r="A17" s="8"/>
      <c r="B17" s="8" t="s">
        <v>41</v>
      </c>
      <c r="C17" s="20">
        <v>80</v>
      </c>
      <c r="D17" s="23">
        <v>12.4</v>
      </c>
      <c r="E17" s="23">
        <v>12.7</v>
      </c>
      <c r="F17" s="23">
        <v>11.6</v>
      </c>
      <c r="G17" s="44">
        <v>210.3</v>
      </c>
      <c r="H17" s="46">
        <v>0.17</v>
      </c>
      <c r="I17" s="46">
        <v>9.93</v>
      </c>
      <c r="J17" s="46">
        <v>3781</v>
      </c>
      <c r="K17" s="46">
        <v>1.33</v>
      </c>
      <c r="L17" s="46">
        <v>31</v>
      </c>
      <c r="M17" s="46">
        <v>221</v>
      </c>
      <c r="N17" s="46">
        <v>14</v>
      </c>
      <c r="O17" s="46">
        <v>4.59</v>
      </c>
      <c r="P17" s="2"/>
    </row>
    <row r="18" spans="1:16" s="1" customFormat="1" ht="20.25" customHeight="1" x14ac:dyDescent="0.25">
      <c r="A18" s="8"/>
      <c r="B18" s="8" t="s">
        <v>60</v>
      </c>
      <c r="C18" s="20">
        <v>200</v>
      </c>
      <c r="D18" s="23">
        <v>1.6</v>
      </c>
      <c r="E18" s="23">
        <v>1.1000000000000001</v>
      </c>
      <c r="F18" s="23">
        <v>8.6999999999999993</v>
      </c>
      <c r="G18" s="23">
        <v>50.9</v>
      </c>
      <c r="H18" s="39">
        <v>0.01</v>
      </c>
      <c r="I18" s="39">
        <v>0.3</v>
      </c>
      <c r="J18" s="39">
        <v>6.9</v>
      </c>
      <c r="K18" s="39">
        <v>7.0000000000000007E-2</v>
      </c>
      <c r="L18" s="39">
        <v>57</v>
      </c>
      <c r="M18" s="39">
        <v>46</v>
      </c>
      <c r="N18" s="39">
        <v>9.9</v>
      </c>
      <c r="O18" s="39">
        <v>0.77</v>
      </c>
      <c r="P18" s="2"/>
    </row>
    <row r="19" spans="1:16" s="1" customFormat="1" ht="16.5" x14ac:dyDescent="0.25">
      <c r="A19" s="8"/>
      <c r="B19" s="8" t="s">
        <v>6</v>
      </c>
      <c r="C19" s="20">
        <v>40</v>
      </c>
      <c r="D19" s="23">
        <v>3.06</v>
      </c>
      <c r="E19" s="23">
        <v>0.33</v>
      </c>
      <c r="F19" s="23">
        <v>19.7</v>
      </c>
      <c r="G19" s="23">
        <v>93.73</v>
      </c>
      <c r="H19" s="47">
        <v>0.16</v>
      </c>
      <c r="I19" s="47">
        <v>0.08</v>
      </c>
      <c r="J19" s="47">
        <v>0</v>
      </c>
      <c r="K19" s="47">
        <v>0.12</v>
      </c>
      <c r="L19" s="47">
        <v>50</v>
      </c>
      <c r="M19" s="47">
        <v>51.6</v>
      </c>
      <c r="N19" s="47">
        <v>16.399999999999999</v>
      </c>
      <c r="O19" s="47">
        <v>1.44</v>
      </c>
      <c r="P19" s="2"/>
    </row>
    <row r="20" spans="1:16" s="3" customFormat="1" ht="16.5" x14ac:dyDescent="0.25">
      <c r="A20" s="8"/>
      <c r="B20" s="21" t="s">
        <v>26</v>
      </c>
      <c r="C20" s="22">
        <v>760</v>
      </c>
      <c r="D20" s="34">
        <f>SUM(D16:D19)</f>
        <v>20.260000000000002</v>
      </c>
      <c r="E20" s="24">
        <v>25.73</v>
      </c>
      <c r="F20" s="34">
        <f t="shared" ref="F20:O20" si="1">SUM(F16:F19)</f>
        <v>62.379999999999995</v>
      </c>
      <c r="G20" s="24">
        <f t="shared" si="1"/>
        <v>493.15999999999997</v>
      </c>
      <c r="H20" s="48">
        <f t="shared" si="1"/>
        <v>0.46000000000000008</v>
      </c>
      <c r="I20" s="48">
        <f t="shared" si="1"/>
        <v>20.509999999999998</v>
      </c>
      <c r="J20" s="48">
        <f t="shared" si="1"/>
        <v>3811.7000000000003</v>
      </c>
      <c r="K20" s="48">
        <f t="shared" si="1"/>
        <v>1.6300000000000003</v>
      </c>
      <c r="L20" s="48">
        <f t="shared" si="1"/>
        <v>177</v>
      </c>
      <c r="M20" s="48">
        <f t="shared" si="1"/>
        <v>402.6</v>
      </c>
      <c r="N20" s="48">
        <f t="shared" si="1"/>
        <v>68.3</v>
      </c>
      <c r="O20" s="48">
        <f t="shared" si="1"/>
        <v>7.83</v>
      </c>
      <c r="P20" s="13"/>
    </row>
    <row r="21" spans="1:16" s="3" customFormat="1" ht="16.5" x14ac:dyDescent="0.25">
      <c r="A21" s="8"/>
      <c r="B21" s="21" t="s">
        <v>35</v>
      </c>
      <c r="C21" s="22">
        <f>C14+C20</f>
        <v>1205</v>
      </c>
      <c r="D21" s="24">
        <f>D20+D14</f>
        <v>36.909999999999997</v>
      </c>
      <c r="E21" s="24">
        <f>E20+E14</f>
        <v>42.87</v>
      </c>
      <c r="F21" s="24">
        <f>F14+F20</f>
        <v>119.33</v>
      </c>
      <c r="G21" s="24">
        <f t="shared" ref="G21:N21" si="2">G20+G14</f>
        <v>904.39</v>
      </c>
      <c r="H21" s="48">
        <f t="shared" si="2"/>
        <v>0.83000000000000007</v>
      </c>
      <c r="I21" s="48">
        <f t="shared" si="2"/>
        <v>26.909999999999997</v>
      </c>
      <c r="J21" s="48">
        <f t="shared" si="2"/>
        <v>4205</v>
      </c>
      <c r="K21" s="48">
        <f t="shared" si="2"/>
        <v>2.2700000000000005</v>
      </c>
      <c r="L21" s="48">
        <f t="shared" si="2"/>
        <v>337.17</v>
      </c>
      <c r="M21" s="48">
        <f t="shared" si="2"/>
        <v>716.90000000000009</v>
      </c>
      <c r="N21" s="48">
        <f t="shared" si="2"/>
        <v>124.75</v>
      </c>
      <c r="O21" s="48">
        <f>O14+O20</f>
        <v>13.280000000000001</v>
      </c>
      <c r="P21" s="13"/>
    </row>
    <row r="22" spans="1:16" ht="18.75" x14ac:dyDescent="0.3">
      <c r="A22" s="66"/>
      <c r="B22" s="66"/>
      <c r="C22" s="1"/>
      <c r="D22" s="6"/>
      <c r="E22" s="7"/>
      <c r="F22" s="6"/>
      <c r="G22" s="69"/>
      <c r="H22" s="69"/>
      <c r="I22" s="69"/>
      <c r="J22" s="69"/>
      <c r="K22" s="69"/>
      <c r="L22" s="69"/>
      <c r="M22" s="69"/>
      <c r="N22" s="69"/>
      <c r="O22" s="69"/>
      <c r="P22" s="69"/>
    </row>
    <row r="23" spans="1:16" ht="18.75" x14ac:dyDescent="0.3">
      <c r="A23" s="66"/>
      <c r="B23" s="66"/>
      <c r="G23" s="70"/>
      <c r="H23" s="70"/>
      <c r="I23" s="70"/>
      <c r="J23" s="70"/>
      <c r="K23" s="70"/>
      <c r="L23" s="70"/>
      <c r="M23" s="70"/>
      <c r="N23" s="70"/>
      <c r="O23" s="70"/>
      <c r="P23" s="70"/>
    </row>
  </sheetData>
  <mergeCells count="18">
    <mergeCell ref="A2:O2"/>
    <mergeCell ref="B3:O3"/>
    <mergeCell ref="B1:O1"/>
    <mergeCell ref="A10:P10"/>
    <mergeCell ref="B6:B7"/>
    <mergeCell ref="C6:C7"/>
    <mergeCell ref="D6:F6"/>
    <mergeCell ref="G6:G7"/>
    <mergeCell ref="H6:K6"/>
    <mergeCell ref="L6:O6"/>
    <mergeCell ref="P6:P7"/>
    <mergeCell ref="A8:P8"/>
    <mergeCell ref="A9:P9"/>
    <mergeCell ref="A22:B22"/>
    <mergeCell ref="G22:P22"/>
    <mergeCell ref="A23:B23"/>
    <mergeCell ref="G23:P23"/>
    <mergeCell ref="A15:P15"/>
  </mergeCells>
  <pageMargins left="0.23622047244094491" right="0.23622047244094491" top="0.74803149606299213" bottom="0.74803149606299213" header="0.31496062992125984" footer="0.31496062992125984"/>
  <pageSetup paperSize="9"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23"/>
  <sheetViews>
    <sheetView tabSelected="1" zoomScale="80" zoomScaleNormal="80" workbookViewId="0">
      <selection activeCell="S12" sqref="S12"/>
    </sheetView>
  </sheetViews>
  <sheetFormatPr defaultRowHeight="15" x14ac:dyDescent="0.25"/>
  <cols>
    <col min="1" max="1" width="17" customWidth="1"/>
    <col min="2" max="2" width="41.5703125" customWidth="1"/>
    <col min="3" max="6" width="11.7109375" customWidth="1"/>
    <col min="7" max="7" width="12.5703125" customWidth="1"/>
    <col min="15" max="15" width="9.140625" customWidth="1"/>
    <col min="16" max="16" width="10.42578125" hidden="1" customWidth="1"/>
  </cols>
  <sheetData>
    <row r="1" spans="1:16" s="15" customFormat="1" ht="20.25" x14ac:dyDescent="0.3">
      <c r="A1" s="51" t="s">
        <v>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25"/>
    </row>
    <row r="2" spans="1:16" s="15" customFormat="1" ht="23.25" x14ac:dyDescent="0.35">
      <c r="A2" s="19"/>
      <c r="B2" s="50" t="s">
        <v>58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19"/>
    </row>
    <row r="3" spans="1:16" s="14" customFormat="1" ht="23.25" x14ac:dyDescent="0.35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5" spans="1:16" s="1" customFormat="1" ht="33" customHeight="1" x14ac:dyDescent="0.25">
      <c r="A5" s="17" t="s">
        <v>20</v>
      </c>
      <c r="B5" s="59" t="s">
        <v>0</v>
      </c>
      <c r="C5" s="59" t="s">
        <v>1</v>
      </c>
      <c r="D5" s="59" t="s">
        <v>2</v>
      </c>
      <c r="E5" s="59"/>
      <c r="F5" s="59"/>
      <c r="G5" s="59" t="s">
        <v>7</v>
      </c>
      <c r="H5" s="59" t="s">
        <v>9</v>
      </c>
      <c r="I5" s="59"/>
      <c r="J5" s="59"/>
      <c r="K5" s="59"/>
      <c r="L5" s="59" t="s">
        <v>10</v>
      </c>
      <c r="M5" s="59"/>
      <c r="N5" s="59"/>
      <c r="O5" s="59"/>
      <c r="P5" s="59"/>
    </row>
    <row r="6" spans="1:16" s="1" customFormat="1" ht="16.5" customHeight="1" x14ac:dyDescent="0.25">
      <c r="A6" s="4" t="s">
        <v>21</v>
      </c>
      <c r="B6" s="59"/>
      <c r="C6" s="59"/>
      <c r="D6" s="4" t="s">
        <v>3</v>
      </c>
      <c r="E6" s="30" t="s">
        <v>4</v>
      </c>
      <c r="F6" s="4" t="s">
        <v>5</v>
      </c>
      <c r="G6" s="59"/>
      <c r="H6" s="4" t="s">
        <v>22</v>
      </c>
      <c r="I6" s="4" t="s">
        <v>11</v>
      </c>
      <c r="J6" s="4" t="s">
        <v>16</v>
      </c>
      <c r="K6" s="4" t="s">
        <v>25</v>
      </c>
      <c r="L6" s="4" t="s">
        <v>12</v>
      </c>
      <c r="M6" s="4" t="s">
        <v>13</v>
      </c>
      <c r="N6" s="4" t="s">
        <v>14</v>
      </c>
      <c r="O6" s="4" t="s">
        <v>15</v>
      </c>
      <c r="P6" s="59"/>
    </row>
    <row r="7" spans="1:16" s="1" customFormat="1" ht="16.5" x14ac:dyDescent="0.25">
      <c r="A7" s="58" t="s">
        <v>29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</row>
    <row r="8" spans="1:16" s="1" customFormat="1" ht="16.5" x14ac:dyDescent="0.25">
      <c r="A8" s="58" t="s">
        <v>42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</row>
    <row r="9" spans="1:16" s="3" customFormat="1" ht="16.5" x14ac:dyDescent="0.25">
      <c r="A9" s="58" t="s">
        <v>18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</row>
    <row r="10" spans="1:16" s="1" customFormat="1" ht="40.5" customHeight="1" x14ac:dyDescent="0.25">
      <c r="A10" s="8"/>
      <c r="B10" s="8" t="s">
        <v>56</v>
      </c>
      <c r="C10" s="39">
        <v>150</v>
      </c>
      <c r="D10" s="23">
        <v>9.39</v>
      </c>
      <c r="E10" s="23">
        <v>8.6</v>
      </c>
      <c r="F10" s="23">
        <v>38.619999999999997</v>
      </c>
      <c r="G10" s="44">
        <v>269.44</v>
      </c>
      <c r="H10" s="44">
        <v>0.35</v>
      </c>
      <c r="I10" s="44">
        <v>0</v>
      </c>
      <c r="J10" s="44">
        <v>0.03</v>
      </c>
      <c r="K10" s="44">
        <v>0.09</v>
      </c>
      <c r="L10" s="44">
        <v>55.96</v>
      </c>
      <c r="M10" s="44">
        <v>128.65</v>
      </c>
      <c r="N10" s="44">
        <v>29.42</v>
      </c>
      <c r="O10" s="44">
        <v>0.81</v>
      </c>
      <c r="P10" s="2"/>
    </row>
    <row r="11" spans="1:16" s="1" customFormat="1" ht="25.5" customHeight="1" x14ac:dyDescent="0.25">
      <c r="A11" s="8"/>
      <c r="B11" s="8" t="s">
        <v>52</v>
      </c>
      <c r="C11" s="39">
        <v>200</v>
      </c>
      <c r="D11" s="23">
        <v>3.47</v>
      </c>
      <c r="E11" s="23">
        <v>2.9</v>
      </c>
      <c r="F11" s="23">
        <v>11.3</v>
      </c>
      <c r="G11" s="44">
        <v>85.18</v>
      </c>
      <c r="H11" s="44">
        <v>0.03</v>
      </c>
      <c r="I11" s="44">
        <v>0.52</v>
      </c>
      <c r="J11" s="44">
        <v>13.3</v>
      </c>
      <c r="K11" s="44">
        <v>0.13</v>
      </c>
      <c r="L11" s="44">
        <v>111</v>
      </c>
      <c r="M11" s="44">
        <v>107</v>
      </c>
      <c r="N11" s="44">
        <v>31</v>
      </c>
      <c r="O11" s="44">
        <v>1.07</v>
      </c>
      <c r="P11" s="2"/>
    </row>
    <row r="12" spans="1:16" s="1" customFormat="1" ht="25.5" customHeight="1" x14ac:dyDescent="0.25">
      <c r="A12" s="8"/>
      <c r="B12" s="8" t="s">
        <v>49</v>
      </c>
      <c r="C12" s="39">
        <v>15</v>
      </c>
      <c r="D12" s="23">
        <v>1.75</v>
      </c>
      <c r="E12" s="23">
        <v>4.4000000000000004</v>
      </c>
      <c r="F12" s="23">
        <v>0</v>
      </c>
      <c r="G12" s="44" t="s">
        <v>62</v>
      </c>
      <c r="H12" s="39">
        <v>0.01</v>
      </c>
      <c r="I12" s="39">
        <v>0.11</v>
      </c>
      <c r="J12" s="39">
        <v>39</v>
      </c>
      <c r="K12" s="39">
        <v>0.05</v>
      </c>
      <c r="L12" s="39">
        <v>132</v>
      </c>
      <c r="M12" s="39">
        <v>75</v>
      </c>
      <c r="N12" s="39">
        <v>5.3</v>
      </c>
      <c r="O12" s="39">
        <v>0.15</v>
      </c>
      <c r="P12" s="2"/>
    </row>
    <row r="13" spans="1:16" s="1" customFormat="1" ht="16.5" x14ac:dyDescent="0.25">
      <c r="A13" s="8"/>
      <c r="B13" s="8" t="s">
        <v>6</v>
      </c>
      <c r="C13" s="39">
        <v>25</v>
      </c>
      <c r="D13" s="23">
        <v>1.9</v>
      </c>
      <c r="E13" s="23">
        <v>0.2</v>
      </c>
      <c r="F13" s="23">
        <v>12.3</v>
      </c>
      <c r="G13" s="44">
        <v>58.6</v>
      </c>
      <c r="H13" s="47">
        <v>0.1</v>
      </c>
      <c r="I13" s="47">
        <v>0.05</v>
      </c>
      <c r="J13" s="47">
        <v>0</v>
      </c>
      <c r="K13" s="47">
        <v>7.4999999999999997E-2</v>
      </c>
      <c r="L13" s="47">
        <v>31.25</v>
      </c>
      <c r="M13" s="47">
        <v>32.25</v>
      </c>
      <c r="N13" s="47">
        <v>10.25</v>
      </c>
      <c r="O13" s="47">
        <v>0.9</v>
      </c>
      <c r="P13" s="2"/>
    </row>
    <row r="14" spans="1:16" s="3" customFormat="1" ht="16.5" x14ac:dyDescent="0.25">
      <c r="A14" s="8"/>
      <c r="B14" s="21" t="s">
        <v>24</v>
      </c>
      <c r="C14" s="45">
        <f t="shared" ref="C14:O14" si="0">SUM(C10:C13)</f>
        <v>390</v>
      </c>
      <c r="D14" s="24">
        <f t="shared" si="0"/>
        <v>16.510000000000002</v>
      </c>
      <c r="E14" s="34">
        <f t="shared" si="0"/>
        <v>16.100000000000001</v>
      </c>
      <c r="F14" s="34">
        <f t="shared" si="0"/>
        <v>62.22</v>
      </c>
      <c r="G14" s="24">
        <f t="shared" si="0"/>
        <v>413.22</v>
      </c>
      <c r="H14" s="48">
        <f t="shared" si="0"/>
        <v>0.49</v>
      </c>
      <c r="I14" s="48">
        <f t="shared" si="0"/>
        <v>0.68</v>
      </c>
      <c r="J14" s="48">
        <f t="shared" si="0"/>
        <v>52.33</v>
      </c>
      <c r="K14" s="48">
        <f t="shared" si="0"/>
        <v>0.34500000000000003</v>
      </c>
      <c r="L14" s="48">
        <f t="shared" si="0"/>
        <v>330.21000000000004</v>
      </c>
      <c r="M14" s="48">
        <f t="shared" si="0"/>
        <v>342.9</v>
      </c>
      <c r="N14" s="48">
        <f t="shared" si="0"/>
        <v>75.97</v>
      </c>
      <c r="O14" s="48">
        <f t="shared" si="0"/>
        <v>2.93</v>
      </c>
      <c r="P14" s="13"/>
    </row>
    <row r="15" spans="1:16" s="3" customFormat="1" ht="16.5" x14ac:dyDescent="0.25">
      <c r="A15" s="58" t="s">
        <v>19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</row>
    <row r="16" spans="1:16" s="1" customFormat="1" ht="16.5" x14ac:dyDescent="0.25">
      <c r="A16" s="8"/>
      <c r="B16" s="8" t="s">
        <v>54</v>
      </c>
      <c r="C16" s="20">
        <v>150</v>
      </c>
      <c r="D16" s="23">
        <v>5.4</v>
      </c>
      <c r="E16" s="23">
        <v>4.9000000000000004</v>
      </c>
      <c r="F16" s="23">
        <v>32.799999999999997</v>
      </c>
      <c r="G16" s="23">
        <v>196.8</v>
      </c>
      <c r="H16" s="46">
        <v>0.06</v>
      </c>
      <c r="I16" s="46">
        <v>0</v>
      </c>
      <c r="J16" s="46">
        <v>18.399999999999999</v>
      </c>
      <c r="K16" s="46">
        <v>0.03</v>
      </c>
      <c r="L16" s="46">
        <v>12</v>
      </c>
      <c r="M16" s="46">
        <v>41</v>
      </c>
      <c r="N16" s="46">
        <v>7.2</v>
      </c>
      <c r="O16" s="46">
        <v>0.73</v>
      </c>
      <c r="P16" s="2"/>
    </row>
    <row r="17" spans="1:18" s="1" customFormat="1" ht="16.5" x14ac:dyDescent="0.25">
      <c r="A17" s="8"/>
      <c r="B17" s="8" t="s">
        <v>43</v>
      </c>
      <c r="C17" s="20">
        <v>75</v>
      </c>
      <c r="D17" s="23">
        <v>10.220000000000001</v>
      </c>
      <c r="E17" s="23">
        <v>9.09</v>
      </c>
      <c r="F17" s="23">
        <v>6.06</v>
      </c>
      <c r="G17" s="23">
        <v>146.93</v>
      </c>
      <c r="H17" s="46">
        <v>2.8000000000000001E-2</v>
      </c>
      <c r="I17" s="46">
        <v>0</v>
      </c>
      <c r="J17" s="46">
        <v>6.08</v>
      </c>
      <c r="K17" s="46">
        <v>7.0000000000000007E-2</v>
      </c>
      <c r="L17" s="46">
        <v>14.06</v>
      </c>
      <c r="M17" s="46">
        <v>95.6</v>
      </c>
      <c r="N17" s="46">
        <v>12.2</v>
      </c>
      <c r="O17" s="46">
        <v>1.38</v>
      </c>
      <c r="P17" s="2"/>
    </row>
    <row r="18" spans="1:18" s="1" customFormat="1" ht="16.5" x14ac:dyDescent="0.25">
      <c r="A18" s="8"/>
      <c r="B18" s="8" t="s">
        <v>47</v>
      </c>
      <c r="C18" s="20">
        <v>200</v>
      </c>
      <c r="D18" s="31">
        <v>0.6</v>
      </c>
      <c r="E18" s="31">
        <v>0.2</v>
      </c>
      <c r="F18" s="31">
        <v>15.2</v>
      </c>
      <c r="G18" s="31">
        <v>65.3</v>
      </c>
      <c r="H18" s="42">
        <v>0.01</v>
      </c>
      <c r="I18" s="42">
        <v>80</v>
      </c>
      <c r="J18" s="42">
        <v>98</v>
      </c>
      <c r="K18" s="42">
        <v>0.05</v>
      </c>
      <c r="L18" s="42">
        <v>11</v>
      </c>
      <c r="M18" s="42">
        <v>3</v>
      </c>
      <c r="N18" s="42">
        <v>3</v>
      </c>
      <c r="O18" s="42">
        <v>0.54</v>
      </c>
      <c r="P18" s="2"/>
    </row>
    <row r="19" spans="1:18" s="1" customFormat="1" ht="16.5" x14ac:dyDescent="0.25">
      <c r="A19" s="8"/>
      <c r="B19" s="8" t="s">
        <v>6</v>
      </c>
      <c r="C19" s="20">
        <v>40</v>
      </c>
      <c r="D19" s="23">
        <v>2.2999999999999998</v>
      </c>
      <c r="E19" s="23">
        <v>0.25</v>
      </c>
      <c r="F19" s="23">
        <v>14.75</v>
      </c>
      <c r="G19" s="23">
        <v>70.3</v>
      </c>
      <c r="H19" s="47">
        <v>0.12</v>
      </c>
      <c r="I19" s="47">
        <v>0.06</v>
      </c>
      <c r="J19" s="47">
        <v>0</v>
      </c>
      <c r="K19" s="47">
        <v>0.09</v>
      </c>
      <c r="L19" s="47">
        <v>37.5</v>
      </c>
      <c r="M19" s="47">
        <v>38.700000000000003</v>
      </c>
      <c r="N19" s="47">
        <v>12.3</v>
      </c>
      <c r="O19" s="47">
        <v>1.08</v>
      </c>
      <c r="P19" s="2"/>
    </row>
    <row r="20" spans="1:18" s="3" customFormat="1" ht="16.5" x14ac:dyDescent="0.25">
      <c r="A20" s="8"/>
      <c r="B20" s="21" t="s">
        <v>26</v>
      </c>
      <c r="C20" s="22">
        <f t="shared" ref="C20:O20" si="1">SUM(C16:C19)</f>
        <v>465</v>
      </c>
      <c r="D20" s="34">
        <f t="shared" si="1"/>
        <v>18.520000000000003</v>
      </c>
      <c r="E20" s="24">
        <f t="shared" si="1"/>
        <v>14.44</v>
      </c>
      <c r="F20" s="24">
        <f t="shared" si="1"/>
        <v>68.81</v>
      </c>
      <c r="G20" s="33">
        <f t="shared" si="1"/>
        <v>479.33000000000004</v>
      </c>
      <c r="H20" s="48">
        <f t="shared" si="1"/>
        <v>0.21799999999999997</v>
      </c>
      <c r="I20" s="48">
        <f t="shared" si="1"/>
        <v>80.06</v>
      </c>
      <c r="J20" s="48">
        <f t="shared" si="1"/>
        <v>122.47999999999999</v>
      </c>
      <c r="K20" s="48">
        <f t="shared" si="1"/>
        <v>0.24000000000000002</v>
      </c>
      <c r="L20" s="48">
        <f t="shared" si="1"/>
        <v>74.56</v>
      </c>
      <c r="M20" s="48">
        <f t="shared" si="1"/>
        <v>178.3</v>
      </c>
      <c r="N20" s="48">
        <f t="shared" si="1"/>
        <v>34.700000000000003</v>
      </c>
      <c r="O20" s="48">
        <f t="shared" si="1"/>
        <v>3.73</v>
      </c>
      <c r="P20" s="13"/>
    </row>
    <row r="21" spans="1:18" s="1" customFormat="1" ht="16.5" x14ac:dyDescent="0.25">
      <c r="A21" s="8"/>
      <c r="B21" s="21" t="s">
        <v>35</v>
      </c>
      <c r="C21" s="22">
        <f>C20+C14</f>
        <v>855</v>
      </c>
      <c r="D21" s="24">
        <f>D14+D20</f>
        <v>35.03</v>
      </c>
      <c r="E21" s="24">
        <f t="shared" ref="E21:J21" si="2">E20+E14</f>
        <v>30.54</v>
      </c>
      <c r="F21" s="24">
        <f t="shared" si="2"/>
        <v>131.03</v>
      </c>
      <c r="G21" s="24">
        <f t="shared" si="2"/>
        <v>892.55000000000007</v>
      </c>
      <c r="H21" s="48">
        <f t="shared" si="2"/>
        <v>0.70799999999999996</v>
      </c>
      <c r="I21" s="48">
        <f t="shared" si="2"/>
        <v>80.740000000000009</v>
      </c>
      <c r="J21" s="48">
        <f t="shared" si="2"/>
        <v>174.81</v>
      </c>
      <c r="K21" s="48">
        <f>K14+K20</f>
        <v>0.58500000000000008</v>
      </c>
      <c r="L21" s="48">
        <f>L20+L14</f>
        <v>404.77000000000004</v>
      </c>
      <c r="M21" s="48">
        <f>M20+M14</f>
        <v>521.20000000000005</v>
      </c>
      <c r="N21" s="48">
        <f>N20+N14</f>
        <v>110.67</v>
      </c>
      <c r="O21" s="48">
        <f>O20+O14</f>
        <v>6.66</v>
      </c>
      <c r="P21" s="2"/>
      <c r="R21" s="3"/>
    </row>
    <row r="22" spans="1:18" ht="18.75" x14ac:dyDescent="0.3">
      <c r="A22" s="66"/>
      <c r="B22" s="66"/>
      <c r="C22" s="1"/>
      <c r="D22" s="6"/>
      <c r="E22" s="7"/>
      <c r="F22" s="6"/>
      <c r="G22" s="69"/>
      <c r="H22" s="69"/>
      <c r="I22" s="69"/>
      <c r="J22" s="69"/>
      <c r="K22" s="69"/>
      <c r="L22" s="69"/>
      <c r="M22" s="69"/>
      <c r="N22" s="69"/>
      <c r="O22" s="69"/>
      <c r="P22" s="69"/>
    </row>
    <row r="23" spans="1:18" ht="18.75" x14ac:dyDescent="0.3">
      <c r="A23" s="66"/>
      <c r="B23" s="66"/>
      <c r="G23" s="16"/>
      <c r="H23" s="16"/>
      <c r="I23" s="16"/>
      <c r="J23" s="16"/>
      <c r="K23" s="16"/>
      <c r="L23" s="16"/>
      <c r="M23" s="16"/>
      <c r="N23" s="16"/>
      <c r="O23" s="16"/>
      <c r="P23" s="16"/>
    </row>
  </sheetData>
  <mergeCells count="16">
    <mergeCell ref="A22:B22"/>
    <mergeCell ref="G22:P22"/>
    <mergeCell ref="A23:B23"/>
    <mergeCell ref="P5:P6"/>
    <mergeCell ref="A7:P7"/>
    <mergeCell ref="A8:P8"/>
    <mergeCell ref="A9:P9"/>
    <mergeCell ref="A15:P15"/>
    <mergeCell ref="L5:O5"/>
    <mergeCell ref="B5:B6"/>
    <mergeCell ref="C5:C6"/>
    <mergeCell ref="D5:F5"/>
    <mergeCell ref="G5:G6"/>
    <mergeCell ref="H5:K5"/>
    <mergeCell ref="A1:O1"/>
    <mergeCell ref="B2:O2"/>
  </mergeCells>
  <phoneticPr fontId="11" type="noConversion"/>
  <pageMargins left="0.23622047244094491" right="0.23622047244094491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Пон 2</vt:lpstr>
      <vt:lpstr>Втор2</vt:lpstr>
      <vt:lpstr>среда 2</vt:lpstr>
      <vt:lpstr>четверг 2</vt:lpstr>
      <vt:lpstr>пятница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2024-09-04T22:11:57Z</dcterms:modified>
</cp:coreProperties>
</file>